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'Лист1'!$A$1:$M$184</definedName>
  </definedNames>
  <calcPr fullCalcOnLoad="1"/>
</workbook>
</file>

<file path=xl/sharedStrings.xml><?xml version="1.0" encoding="utf-8"?>
<sst xmlns="http://schemas.openxmlformats.org/spreadsheetml/2006/main" count="1552" uniqueCount="313">
  <si>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</si>
  <si>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</si>
  <si>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</si>
  <si>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</si>
  <si>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</si>
  <si>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</si>
  <si>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</si>
  <si>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</si>
  <si>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</si>
  <si>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</si>
  <si>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</si>
  <si>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</si>
  <si>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</si>
  <si>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</si>
  <si>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</si>
  <si>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</si>
  <si>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</si>
  <si>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</si>
  <si>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</si>
  <si>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</si>
  <si>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</si>
  <si>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</si>
  <si>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</si>
  <si>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</si>
  <si>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</si>
  <si>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</si>
  <si>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</si>
  <si>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</si>
  <si>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</si>
  <si>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</si>
  <si>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</si>
  <si>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</si>
  <si>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</si>
  <si>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</si>
  <si>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</si>
  <si>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</si>
  <si>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</si>
  <si>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</si>
  <si>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</si>
  <si>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</si>
  <si>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</si>
  <si>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</si>
  <si>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</si>
  <si>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</si>
  <si>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</si>
  <si>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</si>
  <si>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</si>
  <si>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</si>
  <si>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</si>
  <si>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</si>
  <si>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</si>
  <si>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</si>
  <si>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</si>
  <si>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</si>
  <si>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410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</si>
  <si>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</si>
  <si>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</si>
  <si>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</si>
  <si>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</si>
  <si>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</si>
  <si>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</si>
  <si>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</si>
  <si>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</si>
  <si>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</si>
  <si>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</si>
  <si>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</si>
  <si>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</si>
  <si>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</si>
  <si>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</si>
  <si>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</si>
  <si>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</si>
  <si>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</si>
  <si>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</si>
  <si>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</si>
  <si>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</si>
  <si>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</si>
  <si>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</si>
  <si>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</si>
  <si>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</si>
  <si>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</si>
  <si>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</si>
  <si>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</si>
  <si>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</si>
  <si>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</si>
  <si>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</si>
  <si>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</si>
  <si>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</si>
  <si>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</si>
  <si>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</si>
  <si>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</si>
  <si>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</si>
  <si>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</si>
  <si>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</si>
  <si>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</si>
  <si>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</si>
  <si>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</si>
  <si>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</si>
  <si>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</si>
  <si>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</si>
  <si>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</si>
  <si>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</si>
  <si>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</si>
  <si>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</si>
  <si>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</si>
  <si>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</si>
  <si>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</si>
  <si>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</si>
  <si>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</si>
  <si>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</si>
  <si>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</si>
  <si>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</si>
  <si>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</si>
  <si>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</si>
  <si>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</si>
  <si>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</si>
  <si>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</si>
  <si>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</si>
  <si>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</si>
  <si>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</si>
  <si>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</si>
  <si>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</si>
  <si>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</si>
  <si>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</si>
  <si>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</si>
  <si>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</si>
  <si>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7412</t>
  </si>
  <si>
    <t>7563</t>
  </si>
  <si>
    <t>25</t>
  </si>
  <si>
    <t xml:space="preserve">                                                                                                                              И Т О Г О</t>
  </si>
  <si>
    <t>7508</t>
  </si>
  <si>
    <t>7456</t>
  </si>
  <si>
    <t>7649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</si>
  <si>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</si>
  <si>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</si>
  <si>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</si>
  <si>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</si>
  <si>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</si>
  <si>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</si>
  <si>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</si>
  <si>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</si>
  <si>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</si>
  <si>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</si>
  <si>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</si>
  <si>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</si>
  <si>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</si>
  <si>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</si>
  <si>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</si>
  <si>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</si>
  <si>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</si>
  <si>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</si>
  <si>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</si>
  <si>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</si>
  <si>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</si>
  <si>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</si>
  <si>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</si>
  <si>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</si>
  <si>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</si>
  <si>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</si>
  <si>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</si>
  <si>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</si>
  <si>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</si>
  <si>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</si>
  <si>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</si>
  <si>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</si>
  <si>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</si>
  <si>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</si>
  <si>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</si>
  <si>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</si>
  <si>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</si>
  <si>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</si>
  <si>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</si>
  <si>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1598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</si>
  <si>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</si>
  <si>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</si>
  <si>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</si>
  <si>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</si>
  <si>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</si>
  <si>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</si>
  <si>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</si>
  <si>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</si>
  <si>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</si>
  <si>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</si>
  <si>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</si>
  <si>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</si>
  <si>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</si>
  <si>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</si>
  <si>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</si>
  <si>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</si>
  <si>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1060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</si>
  <si>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</si>
  <si>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</si>
  <si>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</si>
  <si>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</si>
  <si>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</si>
  <si>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</si>
  <si>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</si>
  <si>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</si>
  <si>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</si>
  <si>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</si>
  <si>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</si>
  <si>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</si>
  <si>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</si>
  <si>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</si>
  <si>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</si>
  <si>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</si>
  <si>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</si>
  <si>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</si>
  <si>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</si>
  <si>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</si>
  <si>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</si>
  <si>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</si>
  <si>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</si>
  <si>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</si>
  <si>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</si>
  <si>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</si>
  <si>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043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</si>
  <si>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</si>
  <si>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</si>
  <si>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</si>
  <si>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</si>
  <si>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</si>
  <si>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</si>
  <si>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</si>
  <si>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</si>
  <si>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210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</si>
  <si>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</si>
  <si>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Субсидии бюджетам муниципальных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</si>
  <si>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</si>
  <si>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</si>
  <si>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</si>
  <si>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</si>
  <si>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</si>
  <si>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</si>
  <si>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</si>
  <si>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</si>
  <si>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</si>
  <si>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</si>
  <si>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</si>
  <si>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</si>
  <si>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округов (на обеспечение первичных мер пожарной безопасности)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</si>
  <si>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</si>
  <si>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</si>
  <si>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</si>
  <si>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Прочие субсидии бюджетам муниципальных округов (на содержание автомобильных дорог общего пользования местного значения)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</si>
  <si>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</si>
  <si>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</si>
  <si>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</si>
  <si>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</si>
  <si>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</si>
  <si>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</si>
  <si>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</si>
  <si>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</si>
  <si>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</si>
  <si>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</si>
  <si>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</si>
  <si>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</si>
  <si>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</si>
  <si>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</si>
  <si>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</si>
  <si>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</si>
  <si>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</si>
  <si>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</si>
  <si>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</si>
  <si>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</si>
  <si>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к Решению окружного Совета депутатов "О  бюджете Пировского муниципального округа на 2021 год и плановый период 2022 и 2023 годы"</t>
  </si>
  <si>
    <t xml:space="preserve">ШТРАФЫ, САНКЦИИ, ВОЗМЕЩЕНИЕ УЩЕРБА </t>
  </si>
  <si>
    <t>БЕЗВОЗМЕЗДНЫЕ ПОСТУПЛЕНИЯ</t>
  </si>
  <si>
    <t xml:space="preserve"> Доходы окружного бюджета на 2021год и плановый период 2022-2023годы</t>
  </si>
  <si>
    <t xml:space="preserve">ДОХОДЫ ОТ ОКАЗАНИЯ ПЛАТНЫХ УСЛУГ И КОМПЕНСАЦИИ ЗАТРАТ ГОСУДАРСТВА
</t>
  </si>
  <si>
    <t xml:space="preserve">Прочие субсидии бюджетам муниципальных округов 
</t>
  </si>
  <si>
    <t xml:space="preserve">14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</si>
  <si>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</si>
  <si>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2722</t>
  </si>
  <si>
    <t>2724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</si>
  <si>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</si>
  <si>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</si>
  <si>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</si>
  <si>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467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</si>
  <si>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</si>
  <si>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497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</si>
  <si>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</si>
  <si>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округов на реализацию мероприятий по обеспечению жильем молодых семей
</t>
  </si>
  <si>
    <t>7420</t>
  </si>
  <si>
    <t>Прочие субсидии бюджетам муниципальных округов (на устройство плоскостных спортивных сооружений в сельской местности)</t>
  </si>
  <si>
    <t>7430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</si>
  <si>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</si>
  <si>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 xml:space="preserve">Субвенции бюджетам на проведение Всероссийской переписи населения 2020 года
</t>
  </si>
  <si>
    <t>469</t>
  </si>
  <si>
    <t>Субвенции бюджетам муниципальных округов на проведение Всероссийской переписи населения 2020 года</t>
  </si>
  <si>
    <t xml:space="preserve">Иные межбюджетные трансферты
</t>
  </si>
  <si>
    <t>40</t>
  </si>
  <si>
    <t>45</t>
  </si>
  <si>
    <t>303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</si>
  <si>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</si>
  <si>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</si>
  <si>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
</t>
  </si>
  <si>
    <t>49</t>
  </si>
  <si>
    <t>7740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</si>
  <si>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</si>
  <si>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 xml:space="preserve">Прочие межбюджетные трансферты, передаваемые бюджетам муниципальных округов
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</si>
  <si>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</si>
  <si>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</si>
  <si>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округов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</si>
  <si>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</si>
  <si>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</si>
  <si>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60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</si>
  <si>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</si>
  <si>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Прочие доходы от  компенсации затрат бюджетов муниципальных округов</t>
  </si>
  <si>
    <t>994</t>
  </si>
  <si>
    <t>990</t>
  </si>
  <si>
    <t xml:space="preserve">Прочие доходы от компенсации затрат государства
</t>
  </si>
  <si>
    <t>Приложение №3</t>
  </si>
  <si>
    <t>от 30.03.2021     № 10-99р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</si>
</sst>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173" fontId="22" fillId="24" borderId="11" xfId="0" applyNumberFormat="1" applyFont="1" applyFill="1" applyBorder="1" applyAlignment="1">
      <alignment vertical="top" wrapText="1"/>
    </xf>
    <xf numFmtId="173" fontId="22" fillId="24" borderId="11" xfId="0" applyNumberFormat="1" applyFont="1" applyFill="1" applyBorder="1" applyAlignment="1">
      <alignment vertical="top"/>
    </xf>
    <xf numFmtId="173" fontId="22" fillId="24" borderId="12" xfId="0" applyNumberFormat="1" applyFont="1" applyFill="1" applyBorder="1" applyAlignment="1">
      <alignment vertical="top" wrapText="1"/>
    </xf>
    <xf numFmtId="173" fontId="30" fillId="24" borderId="11" xfId="0" applyNumberFormat="1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173" fontId="31" fillId="24" borderId="11" xfId="0" applyNumberFormat="1" applyFont="1" applyFill="1" applyBorder="1" applyAlignment="1">
      <alignment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8" fillId="0" borderId="0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top" wrapText="1"/>
    </xf>
    <xf numFmtId="0" fontId="26" fillId="0" borderId="0" xfId="0" applyFont="1" applyAlignment="1">
      <alignment horizontal="justify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5"/>
  <sheetViews>
    <sheetView tabSelected="1" zoomScale="90" zoomScaleNormal="90" zoomScaleSheetLayoutView="40" zoomScalePageLayoutView="0" workbookViewId="0" topLeftCell="A1">
      <pane xSplit="9" ySplit="9" topLeftCell="J110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K114" sqref="K114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4.1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6.87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51" t="s">
        <v>311</v>
      </c>
      <c r="M1" s="52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31.5" customHeight="1">
      <c r="A2" s="1"/>
      <c r="B2" s="2"/>
      <c r="C2" s="2"/>
      <c r="D2" s="2"/>
      <c r="E2" s="2"/>
      <c r="F2" s="2"/>
      <c r="G2" s="2"/>
      <c r="H2" s="2"/>
      <c r="I2" s="2"/>
      <c r="J2" s="67" t="s">
        <v>264</v>
      </c>
      <c r="K2" s="68"/>
      <c r="L2" s="68"/>
      <c r="M2" s="68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5.75" customHeight="1">
      <c r="A3" s="55" t="s">
        <v>312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64" t="s">
        <v>267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61" t="s">
        <v>6</v>
      </c>
      <c r="B6" s="75" t="s">
        <v>14</v>
      </c>
      <c r="C6" s="76"/>
      <c r="D6" s="76"/>
      <c r="E6" s="76"/>
      <c r="F6" s="76"/>
      <c r="G6" s="76"/>
      <c r="H6" s="76"/>
      <c r="I6" s="77"/>
      <c r="J6" s="72" t="s">
        <v>17</v>
      </c>
      <c r="K6" s="58" t="s">
        <v>93</v>
      </c>
      <c r="L6" s="59"/>
      <c r="M6" s="60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62"/>
      <c r="B7" s="69" t="s">
        <v>15</v>
      </c>
      <c r="C7" s="66" t="s">
        <v>91</v>
      </c>
      <c r="D7" s="66"/>
      <c r="E7" s="66"/>
      <c r="F7" s="66"/>
      <c r="G7" s="66"/>
      <c r="H7" s="66" t="s">
        <v>92</v>
      </c>
      <c r="I7" s="66"/>
      <c r="J7" s="73"/>
      <c r="K7" s="56" t="s">
        <v>133</v>
      </c>
      <c r="L7" s="56" t="s">
        <v>149</v>
      </c>
      <c r="M7" s="56" t="s">
        <v>187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63"/>
      <c r="B8" s="69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74"/>
      <c r="K8" s="57"/>
      <c r="L8" s="57"/>
      <c r="M8" s="57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42">
        <f>K11+K18+K28+K48+K51+K59+K66+K72+K79+K40</f>
        <v>61720.399999999994</v>
      </c>
      <c r="L10" s="42">
        <f>L11+L18+L28+L48+L51+L59+L66+L72+L79+L40</f>
        <v>61329.299999999996</v>
      </c>
      <c r="M10" s="42">
        <f>M11+M18+M28+M48+M51+M59+M66+M72+M79+M40</f>
        <v>64267.2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66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82</v>
      </c>
      <c r="K11" s="43">
        <f>K12+K14</f>
        <v>29696.4</v>
      </c>
      <c r="L11" s="43">
        <f>L12+L14</f>
        <v>31036.4</v>
      </c>
      <c r="M11" s="43">
        <f>M12+M14</f>
        <v>32350.6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66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83</v>
      </c>
      <c r="K12" s="43">
        <f>K13</f>
        <v>92.9</v>
      </c>
      <c r="L12" s="43">
        <f>L13</f>
        <v>99.5</v>
      </c>
      <c r="M12" s="43">
        <f>M13</f>
        <v>106.6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66</v>
      </c>
      <c r="C13" s="15" t="s">
        <v>4</v>
      </c>
      <c r="D13" s="15" t="s">
        <v>26</v>
      </c>
      <c r="E13" s="15" t="s">
        <v>26</v>
      </c>
      <c r="F13" s="15" t="s">
        <v>57</v>
      </c>
      <c r="G13" s="15" t="s">
        <v>29</v>
      </c>
      <c r="H13" s="15" t="s">
        <v>22</v>
      </c>
      <c r="I13" s="15" t="s">
        <v>28</v>
      </c>
      <c r="J13" s="37" t="s">
        <v>84</v>
      </c>
      <c r="K13" s="43">
        <v>92.9</v>
      </c>
      <c r="L13" s="43">
        <v>99.5</v>
      </c>
      <c r="M13" s="43">
        <v>106.6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66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85</v>
      </c>
      <c r="K14" s="42">
        <f>K15+K16+K17</f>
        <v>29603.5</v>
      </c>
      <c r="L14" s="42">
        <f>L15+L16+L17</f>
        <v>30936.9</v>
      </c>
      <c r="M14" s="42">
        <f>M15+M16+M17</f>
        <v>32244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15" t="s">
        <v>66</v>
      </c>
      <c r="C15" s="15" t="s">
        <v>4</v>
      </c>
      <c r="D15" s="15" t="s">
        <v>26</v>
      </c>
      <c r="E15" s="15" t="s">
        <v>29</v>
      </c>
      <c r="F15" s="15" t="s">
        <v>56</v>
      </c>
      <c r="G15" s="15" t="s">
        <v>26</v>
      </c>
      <c r="H15" s="15" t="s">
        <v>22</v>
      </c>
      <c r="I15" s="15" t="s">
        <v>28</v>
      </c>
      <c r="J15" s="37" t="s">
        <v>86</v>
      </c>
      <c r="K15" s="43">
        <v>28473.5</v>
      </c>
      <c r="L15" s="43">
        <v>29766.2</v>
      </c>
      <c r="M15" s="43">
        <v>31027.8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27.75" customHeight="1">
      <c r="A16" s="41">
        <v>7</v>
      </c>
      <c r="B16" s="15" t="s">
        <v>66</v>
      </c>
      <c r="C16" s="15" t="s">
        <v>4</v>
      </c>
      <c r="D16" s="15" t="s">
        <v>26</v>
      </c>
      <c r="E16" s="15" t="s">
        <v>29</v>
      </c>
      <c r="F16" s="15" t="s">
        <v>38</v>
      </c>
      <c r="G16" s="15" t="s">
        <v>26</v>
      </c>
      <c r="H16" s="15" t="s">
        <v>22</v>
      </c>
      <c r="I16" s="15" t="s">
        <v>28</v>
      </c>
      <c r="J16" s="37" t="s">
        <v>87</v>
      </c>
      <c r="K16" s="43">
        <v>105.4</v>
      </c>
      <c r="L16" s="43">
        <v>109.3</v>
      </c>
      <c r="M16" s="43">
        <v>113.4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53.25" customHeight="1">
      <c r="A17" s="41">
        <v>8</v>
      </c>
      <c r="B17" s="15" t="s">
        <v>66</v>
      </c>
      <c r="C17" s="15" t="s">
        <v>4</v>
      </c>
      <c r="D17" s="15" t="s">
        <v>26</v>
      </c>
      <c r="E17" s="15" t="s">
        <v>29</v>
      </c>
      <c r="F17" s="15" t="s">
        <v>61</v>
      </c>
      <c r="G17" s="15" t="s">
        <v>26</v>
      </c>
      <c r="H17" s="15" t="s">
        <v>22</v>
      </c>
      <c r="I17" s="15" t="s">
        <v>28</v>
      </c>
      <c r="J17" s="37" t="s">
        <v>88</v>
      </c>
      <c r="K17" s="43">
        <v>1024.6</v>
      </c>
      <c r="L17" s="43">
        <v>1061.4</v>
      </c>
      <c r="M17" s="43">
        <v>1102.8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7" customHeight="1">
      <c r="A18" s="41">
        <v>9</v>
      </c>
      <c r="B18" s="15" t="s">
        <v>21</v>
      </c>
      <c r="C18" s="15" t="s">
        <v>4</v>
      </c>
      <c r="D18" s="15" t="s">
        <v>25</v>
      </c>
      <c r="E18" s="15" t="s">
        <v>20</v>
      </c>
      <c r="F18" s="15" t="s">
        <v>21</v>
      </c>
      <c r="G18" s="15" t="s">
        <v>20</v>
      </c>
      <c r="H18" s="15" t="s">
        <v>22</v>
      </c>
      <c r="I18" s="15" t="s">
        <v>21</v>
      </c>
      <c r="J18" s="37" t="s">
        <v>24</v>
      </c>
      <c r="K18" s="43">
        <f>K19</f>
        <v>1272.9999999999998</v>
      </c>
      <c r="L18" s="43">
        <f>L19</f>
        <v>1315.9999999999998</v>
      </c>
      <c r="M18" s="43">
        <f>M19</f>
        <v>1368.1</v>
      </c>
      <c r="N18" s="27"/>
      <c r="O18" s="27"/>
      <c r="P18" s="27"/>
      <c r="Q18" s="27"/>
      <c r="R18" s="27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6.25" customHeight="1">
      <c r="A19" s="41">
        <v>10</v>
      </c>
      <c r="B19" s="15" t="s">
        <v>59</v>
      </c>
      <c r="C19" s="15" t="s">
        <v>4</v>
      </c>
      <c r="D19" s="15" t="s">
        <v>25</v>
      </c>
      <c r="E19" s="15" t="s">
        <v>29</v>
      </c>
      <c r="F19" s="15" t="s">
        <v>21</v>
      </c>
      <c r="G19" s="15" t="s">
        <v>26</v>
      </c>
      <c r="H19" s="15" t="s">
        <v>22</v>
      </c>
      <c r="I19" s="15" t="s">
        <v>28</v>
      </c>
      <c r="J19" s="37" t="s">
        <v>27</v>
      </c>
      <c r="K19" s="43">
        <f>K20+K22+K24+K26</f>
        <v>1272.9999999999998</v>
      </c>
      <c r="L19" s="43">
        <f>L20+L22+L24+L26</f>
        <v>1315.9999999999998</v>
      </c>
      <c r="M19" s="43">
        <f>M20+M22+M24+M26</f>
        <v>1368.1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40.5" customHeight="1">
      <c r="A20" s="41">
        <v>11</v>
      </c>
      <c r="B20" s="15" t="s">
        <v>59</v>
      </c>
      <c r="C20" s="15" t="s">
        <v>4</v>
      </c>
      <c r="D20" s="15" t="s">
        <v>25</v>
      </c>
      <c r="E20" s="15" t="s">
        <v>29</v>
      </c>
      <c r="F20" s="15" t="s">
        <v>77</v>
      </c>
      <c r="G20" s="15" t="s">
        <v>26</v>
      </c>
      <c r="H20" s="15" t="s">
        <v>22</v>
      </c>
      <c r="I20" s="15" t="s">
        <v>28</v>
      </c>
      <c r="J20" s="37" t="s">
        <v>76</v>
      </c>
      <c r="K20" s="43">
        <f>K21</f>
        <v>584.5</v>
      </c>
      <c r="L20" s="43">
        <f>L21</f>
        <v>605</v>
      </c>
      <c r="M20" s="43">
        <f>M21</f>
        <v>633.4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65.25" customHeight="1">
      <c r="A21" s="41">
        <v>12</v>
      </c>
      <c r="B21" s="15" t="s">
        <v>59</v>
      </c>
      <c r="C21" s="15" t="s">
        <v>4</v>
      </c>
      <c r="D21" s="15" t="s">
        <v>25</v>
      </c>
      <c r="E21" s="15" t="s">
        <v>29</v>
      </c>
      <c r="F21" s="15" t="s">
        <v>150</v>
      </c>
      <c r="G21" s="15" t="s">
        <v>26</v>
      </c>
      <c r="H21" s="15" t="s">
        <v>22</v>
      </c>
      <c r="I21" s="15" t="s">
        <v>28</v>
      </c>
      <c r="J21" s="37" t="s">
        <v>151</v>
      </c>
      <c r="K21" s="43">
        <v>584.5</v>
      </c>
      <c r="L21" s="43">
        <v>605</v>
      </c>
      <c r="M21" s="43">
        <v>633.4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53.25" customHeight="1">
      <c r="A22" s="41">
        <v>13</v>
      </c>
      <c r="B22" s="15" t="s">
        <v>59</v>
      </c>
      <c r="C22" s="15" t="s">
        <v>4</v>
      </c>
      <c r="D22" s="15" t="s">
        <v>25</v>
      </c>
      <c r="E22" s="15" t="s">
        <v>29</v>
      </c>
      <c r="F22" s="15" t="s">
        <v>79</v>
      </c>
      <c r="G22" s="15" t="s">
        <v>26</v>
      </c>
      <c r="H22" s="15" t="s">
        <v>22</v>
      </c>
      <c r="I22" s="15" t="s">
        <v>28</v>
      </c>
      <c r="J22" s="37" t="s">
        <v>78</v>
      </c>
      <c r="K22" s="43">
        <f>K23</f>
        <v>3.3</v>
      </c>
      <c r="L22" s="43">
        <f>L23</f>
        <v>3.4</v>
      </c>
      <c r="M22" s="43">
        <f>M23</f>
        <v>3.5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83.25" customHeight="1">
      <c r="A23" s="41">
        <v>14</v>
      </c>
      <c r="B23" s="15" t="s">
        <v>59</v>
      </c>
      <c r="C23" s="15" t="s">
        <v>4</v>
      </c>
      <c r="D23" s="15" t="s">
        <v>25</v>
      </c>
      <c r="E23" s="15" t="s">
        <v>29</v>
      </c>
      <c r="F23" s="15" t="s">
        <v>152</v>
      </c>
      <c r="G23" s="15" t="s">
        <v>26</v>
      </c>
      <c r="H23" s="15" t="s">
        <v>22</v>
      </c>
      <c r="I23" s="15" t="s">
        <v>28</v>
      </c>
      <c r="J23" s="37" t="s">
        <v>153</v>
      </c>
      <c r="K23" s="43">
        <v>3.3</v>
      </c>
      <c r="L23" s="43">
        <v>3.4</v>
      </c>
      <c r="M23" s="43">
        <v>3.5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42.75" customHeight="1">
      <c r="A24" s="41">
        <v>15</v>
      </c>
      <c r="B24" s="15" t="s">
        <v>59</v>
      </c>
      <c r="C24" s="15" t="s">
        <v>4</v>
      </c>
      <c r="D24" s="15" t="s">
        <v>25</v>
      </c>
      <c r="E24" s="15" t="s">
        <v>29</v>
      </c>
      <c r="F24" s="15" t="s">
        <v>67</v>
      </c>
      <c r="G24" s="15" t="s">
        <v>26</v>
      </c>
      <c r="H24" s="15" t="s">
        <v>22</v>
      </c>
      <c r="I24" s="15" t="s">
        <v>28</v>
      </c>
      <c r="J24" s="37" t="s">
        <v>80</v>
      </c>
      <c r="K24" s="43">
        <f>K25</f>
        <v>768.9</v>
      </c>
      <c r="L24" s="43">
        <f>L25</f>
        <v>793.8</v>
      </c>
      <c r="M24" s="43">
        <f>M25</f>
        <v>828.4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71.25" customHeight="1">
      <c r="A25" s="41">
        <v>16</v>
      </c>
      <c r="B25" s="15" t="s">
        <v>59</v>
      </c>
      <c r="C25" s="15" t="s">
        <v>4</v>
      </c>
      <c r="D25" s="15" t="s">
        <v>25</v>
      </c>
      <c r="E25" s="15" t="s">
        <v>29</v>
      </c>
      <c r="F25" s="15" t="s">
        <v>154</v>
      </c>
      <c r="G25" s="15" t="s">
        <v>26</v>
      </c>
      <c r="H25" s="15" t="s">
        <v>22</v>
      </c>
      <c r="I25" s="15" t="s">
        <v>28</v>
      </c>
      <c r="J25" s="37" t="s">
        <v>155</v>
      </c>
      <c r="K25" s="43">
        <v>768.9</v>
      </c>
      <c r="L25" s="43">
        <v>793.8</v>
      </c>
      <c r="M25" s="43">
        <v>828.4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46.5" customHeight="1">
      <c r="A26" s="41">
        <v>17</v>
      </c>
      <c r="B26" s="15" t="s">
        <v>59</v>
      </c>
      <c r="C26" s="15" t="s">
        <v>4</v>
      </c>
      <c r="D26" s="15" t="s">
        <v>25</v>
      </c>
      <c r="E26" s="15" t="s">
        <v>29</v>
      </c>
      <c r="F26" s="15" t="s">
        <v>55</v>
      </c>
      <c r="G26" s="15" t="s">
        <v>26</v>
      </c>
      <c r="H26" s="15" t="s">
        <v>22</v>
      </c>
      <c r="I26" s="15" t="s">
        <v>28</v>
      </c>
      <c r="J26" s="37" t="s">
        <v>81</v>
      </c>
      <c r="K26" s="43">
        <f>K27</f>
        <v>-83.7</v>
      </c>
      <c r="L26" s="43">
        <f>L27</f>
        <v>-86.2</v>
      </c>
      <c r="M26" s="43">
        <f>M27</f>
        <v>-97.2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69" customHeight="1">
      <c r="A27" s="41">
        <v>18</v>
      </c>
      <c r="B27" s="15" t="s">
        <v>59</v>
      </c>
      <c r="C27" s="15" t="s">
        <v>4</v>
      </c>
      <c r="D27" s="15" t="s">
        <v>25</v>
      </c>
      <c r="E27" s="15" t="s">
        <v>29</v>
      </c>
      <c r="F27" s="15" t="s">
        <v>156</v>
      </c>
      <c r="G27" s="15" t="s">
        <v>26</v>
      </c>
      <c r="H27" s="15" t="s">
        <v>22</v>
      </c>
      <c r="I27" s="15" t="s">
        <v>28</v>
      </c>
      <c r="J27" s="37" t="s">
        <v>157</v>
      </c>
      <c r="K27" s="43">
        <v>-83.7</v>
      </c>
      <c r="L27" s="43">
        <v>-86.2</v>
      </c>
      <c r="M27" s="43">
        <v>-97.2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" customHeight="1">
      <c r="A28" s="41">
        <v>19</v>
      </c>
      <c r="B28" s="15" t="s">
        <v>21</v>
      </c>
      <c r="C28" s="15" t="s">
        <v>4</v>
      </c>
      <c r="D28" s="15" t="s">
        <v>37</v>
      </c>
      <c r="E28" s="15" t="s">
        <v>20</v>
      </c>
      <c r="F28" s="15" t="s">
        <v>21</v>
      </c>
      <c r="G28" s="15" t="s">
        <v>20</v>
      </c>
      <c r="H28" s="15" t="s">
        <v>22</v>
      </c>
      <c r="I28" s="15" t="s">
        <v>21</v>
      </c>
      <c r="J28" s="16" t="s">
        <v>89</v>
      </c>
      <c r="K28" s="42">
        <f>K34+K36+K38+K29</f>
        <v>15870.099999999999</v>
      </c>
      <c r="L28" s="42">
        <f>L34+L36+L38+L29</f>
        <v>16995.3</v>
      </c>
      <c r="M28" s="42">
        <f>M34+M36+M38+M29</f>
        <v>18202.5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20</v>
      </c>
      <c r="B29" s="15" t="s">
        <v>66</v>
      </c>
      <c r="C29" s="15" t="s">
        <v>4</v>
      </c>
      <c r="D29" s="15" t="s">
        <v>37</v>
      </c>
      <c r="E29" s="15" t="s">
        <v>26</v>
      </c>
      <c r="F29" s="15" t="s">
        <v>21</v>
      </c>
      <c r="G29" s="15" t="s">
        <v>20</v>
      </c>
      <c r="H29" s="15" t="s">
        <v>22</v>
      </c>
      <c r="I29" s="15" t="s">
        <v>28</v>
      </c>
      <c r="J29" s="16" t="s">
        <v>169</v>
      </c>
      <c r="K29" s="42">
        <f>K30+K32</f>
        <v>12216.199999999999</v>
      </c>
      <c r="L29" s="42">
        <f>L30+L32</f>
        <v>14439.7</v>
      </c>
      <c r="M29" s="42">
        <f>M30+M32</f>
        <v>15546.099999999999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4.75" customHeight="1">
      <c r="A30" s="41">
        <v>21</v>
      </c>
      <c r="B30" s="15" t="s">
        <v>66</v>
      </c>
      <c r="C30" s="15" t="s">
        <v>4</v>
      </c>
      <c r="D30" s="15" t="s">
        <v>37</v>
      </c>
      <c r="E30" s="15" t="s">
        <v>26</v>
      </c>
      <c r="F30" s="15" t="s">
        <v>56</v>
      </c>
      <c r="G30" s="15" t="s">
        <v>26</v>
      </c>
      <c r="H30" s="15" t="s">
        <v>22</v>
      </c>
      <c r="I30" s="15" t="s">
        <v>28</v>
      </c>
      <c r="J30" s="37" t="s">
        <v>164</v>
      </c>
      <c r="K30" s="42">
        <f>K31</f>
        <v>8930.3</v>
      </c>
      <c r="L30" s="42">
        <f>L31</f>
        <v>10386.9</v>
      </c>
      <c r="M30" s="42">
        <f>M31</f>
        <v>11044.8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9.25" customHeight="1">
      <c r="A31" s="41">
        <v>22</v>
      </c>
      <c r="B31" s="15" t="s">
        <v>66</v>
      </c>
      <c r="C31" s="15" t="s">
        <v>4</v>
      </c>
      <c r="D31" s="15" t="s">
        <v>37</v>
      </c>
      <c r="E31" s="15" t="s">
        <v>26</v>
      </c>
      <c r="F31" s="15" t="s">
        <v>165</v>
      </c>
      <c r="G31" s="15" t="s">
        <v>26</v>
      </c>
      <c r="H31" s="15" t="s">
        <v>22</v>
      </c>
      <c r="I31" s="15" t="s">
        <v>28</v>
      </c>
      <c r="J31" s="37" t="s">
        <v>164</v>
      </c>
      <c r="K31" s="42">
        <v>8930.3</v>
      </c>
      <c r="L31" s="42">
        <v>10386.9</v>
      </c>
      <c r="M31" s="42">
        <v>11044.8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34.5" customHeight="1">
      <c r="A32" s="41">
        <v>23</v>
      </c>
      <c r="B32" s="15" t="s">
        <v>66</v>
      </c>
      <c r="C32" s="15" t="s">
        <v>4</v>
      </c>
      <c r="D32" s="15" t="s">
        <v>37</v>
      </c>
      <c r="E32" s="15" t="s">
        <v>26</v>
      </c>
      <c r="F32" s="15" t="s">
        <v>36</v>
      </c>
      <c r="G32" s="15" t="s">
        <v>26</v>
      </c>
      <c r="H32" s="15" t="s">
        <v>22</v>
      </c>
      <c r="I32" s="15" t="s">
        <v>28</v>
      </c>
      <c r="J32" s="16" t="s">
        <v>166</v>
      </c>
      <c r="K32" s="42">
        <f>K33</f>
        <v>3285.9</v>
      </c>
      <c r="L32" s="42">
        <f>L33</f>
        <v>4052.8</v>
      </c>
      <c r="M32" s="42">
        <f>M33</f>
        <v>4501.3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42.75" customHeight="1">
      <c r="A33" s="41">
        <v>24</v>
      </c>
      <c r="B33" s="15" t="s">
        <v>66</v>
      </c>
      <c r="C33" s="15" t="s">
        <v>4</v>
      </c>
      <c r="D33" s="15" t="s">
        <v>37</v>
      </c>
      <c r="E33" s="15" t="s">
        <v>26</v>
      </c>
      <c r="F33" s="15" t="s">
        <v>167</v>
      </c>
      <c r="G33" s="15" t="s">
        <v>26</v>
      </c>
      <c r="H33" s="15" t="s">
        <v>22</v>
      </c>
      <c r="I33" s="15" t="s">
        <v>28</v>
      </c>
      <c r="J33" s="16" t="s">
        <v>168</v>
      </c>
      <c r="K33" s="42">
        <v>3285.9</v>
      </c>
      <c r="L33" s="42">
        <v>4052.8</v>
      </c>
      <c r="M33" s="42">
        <v>4501.3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15" customHeight="1">
      <c r="A34" s="41">
        <v>25</v>
      </c>
      <c r="B34" s="15" t="s">
        <v>66</v>
      </c>
      <c r="C34" s="15" t="s">
        <v>4</v>
      </c>
      <c r="D34" s="15" t="s">
        <v>37</v>
      </c>
      <c r="E34" s="15" t="s">
        <v>29</v>
      </c>
      <c r="F34" s="15" t="s">
        <v>21</v>
      </c>
      <c r="G34" s="15" t="s">
        <v>29</v>
      </c>
      <c r="H34" s="15" t="s">
        <v>22</v>
      </c>
      <c r="I34" s="15" t="s">
        <v>28</v>
      </c>
      <c r="J34" s="16" t="s">
        <v>95</v>
      </c>
      <c r="K34" s="43">
        <f>K35</f>
        <v>1199.7</v>
      </c>
      <c r="L34" s="43">
        <f>L35</f>
        <v>9.7</v>
      </c>
      <c r="M34" s="43">
        <f>M35</f>
        <v>9.7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8.75" customHeight="1">
      <c r="A35" s="41">
        <v>26</v>
      </c>
      <c r="B35" s="15" t="s">
        <v>66</v>
      </c>
      <c r="C35" s="15" t="s">
        <v>4</v>
      </c>
      <c r="D35" s="15" t="s">
        <v>37</v>
      </c>
      <c r="E35" s="15" t="s">
        <v>29</v>
      </c>
      <c r="F35" s="15" t="s">
        <v>56</v>
      </c>
      <c r="G35" s="15" t="s">
        <v>29</v>
      </c>
      <c r="H35" s="15" t="s">
        <v>22</v>
      </c>
      <c r="I35" s="15" t="s">
        <v>28</v>
      </c>
      <c r="J35" s="16" t="s">
        <v>95</v>
      </c>
      <c r="K35" s="43">
        <v>1199.7</v>
      </c>
      <c r="L35" s="43">
        <v>9.7</v>
      </c>
      <c r="M35" s="43">
        <v>9.7</v>
      </c>
      <c r="N35" s="27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4.25" customHeight="1">
      <c r="A36" s="41">
        <v>27</v>
      </c>
      <c r="B36" s="15" t="s">
        <v>66</v>
      </c>
      <c r="C36" s="15" t="s">
        <v>4</v>
      </c>
      <c r="D36" s="15" t="s">
        <v>37</v>
      </c>
      <c r="E36" s="15" t="s">
        <v>25</v>
      </c>
      <c r="F36" s="15" t="s">
        <v>21</v>
      </c>
      <c r="G36" s="15" t="s">
        <v>26</v>
      </c>
      <c r="H36" s="15" t="s">
        <v>22</v>
      </c>
      <c r="I36" s="15" t="s">
        <v>28</v>
      </c>
      <c r="J36" s="16" t="s">
        <v>90</v>
      </c>
      <c r="K36" s="43">
        <f>K37</f>
        <v>644.9</v>
      </c>
      <c r="L36" s="43">
        <f>L37</f>
        <v>671.4</v>
      </c>
      <c r="M36" s="43">
        <f>M37</f>
        <v>699.1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28</v>
      </c>
      <c r="B37" s="15" t="s">
        <v>66</v>
      </c>
      <c r="C37" s="15" t="s">
        <v>4</v>
      </c>
      <c r="D37" s="15" t="s">
        <v>37</v>
      </c>
      <c r="E37" s="15" t="s">
        <v>25</v>
      </c>
      <c r="F37" s="15" t="s">
        <v>56</v>
      </c>
      <c r="G37" s="15" t="s">
        <v>26</v>
      </c>
      <c r="H37" s="15" t="s">
        <v>22</v>
      </c>
      <c r="I37" s="15" t="s">
        <v>28</v>
      </c>
      <c r="J37" s="16" t="s">
        <v>90</v>
      </c>
      <c r="K37" s="43">
        <v>644.9</v>
      </c>
      <c r="L37" s="43">
        <v>671.4</v>
      </c>
      <c r="M37" s="43">
        <v>699.1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29</v>
      </c>
      <c r="B38" s="15" t="s">
        <v>66</v>
      </c>
      <c r="C38" s="15" t="s">
        <v>4</v>
      </c>
      <c r="D38" s="15" t="s">
        <v>37</v>
      </c>
      <c r="E38" s="15" t="s">
        <v>158</v>
      </c>
      <c r="F38" s="15" t="s">
        <v>21</v>
      </c>
      <c r="G38" s="15" t="s">
        <v>29</v>
      </c>
      <c r="H38" s="15" t="s">
        <v>22</v>
      </c>
      <c r="I38" s="15" t="s">
        <v>28</v>
      </c>
      <c r="J38" s="16" t="s">
        <v>159</v>
      </c>
      <c r="K38" s="42">
        <f>K39</f>
        <v>1809.3</v>
      </c>
      <c r="L38" s="42">
        <f>L39</f>
        <v>1874.5</v>
      </c>
      <c r="M38" s="42">
        <f>M39</f>
        <v>1947.6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7" customHeight="1">
      <c r="A39" s="41">
        <v>30</v>
      </c>
      <c r="B39" s="15" t="s">
        <v>66</v>
      </c>
      <c r="C39" s="15" t="s">
        <v>4</v>
      </c>
      <c r="D39" s="15" t="s">
        <v>37</v>
      </c>
      <c r="E39" s="15" t="s">
        <v>158</v>
      </c>
      <c r="F39" s="15" t="s">
        <v>36</v>
      </c>
      <c r="G39" s="15" t="s">
        <v>29</v>
      </c>
      <c r="H39" s="15" t="s">
        <v>22</v>
      </c>
      <c r="I39" s="15" t="s">
        <v>28</v>
      </c>
      <c r="J39" s="16" t="s">
        <v>160</v>
      </c>
      <c r="K39" s="43">
        <v>1809.3</v>
      </c>
      <c r="L39" s="43">
        <v>1874.5</v>
      </c>
      <c r="M39" s="43">
        <v>1947.6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27" customHeight="1">
      <c r="A40" s="41">
        <v>31</v>
      </c>
      <c r="B40" s="15" t="s">
        <v>21</v>
      </c>
      <c r="C40" s="15" t="s">
        <v>4</v>
      </c>
      <c r="D40" s="15" t="s">
        <v>32</v>
      </c>
      <c r="E40" s="15" t="s">
        <v>20</v>
      </c>
      <c r="F40" s="15" t="s">
        <v>21</v>
      </c>
      <c r="G40" s="15" t="s">
        <v>20</v>
      </c>
      <c r="H40" s="15" t="s">
        <v>22</v>
      </c>
      <c r="I40" s="15" t="s">
        <v>21</v>
      </c>
      <c r="J40" s="16" t="s">
        <v>199</v>
      </c>
      <c r="K40" s="43">
        <f>K41+K43</f>
        <v>1777.1999999999998</v>
      </c>
      <c r="L40" s="43">
        <f>L41+L43</f>
        <v>1810.7999999999997</v>
      </c>
      <c r="M40" s="43">
        <f>M41+M43</f>
        <v>1841.7999999999997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7" customHeight="1">
      <c r="A41" s="41">
        <v>32</v>
      </c>
      <c r="B41" s="15" t="s">
        <v>66</v>
      </c>
      <c r="C41" s="15" t="s">
        <v>4</v>
      </c>
      <c r="D41" s="15" t="s">
        <v>32</v>
      </c>
      <c r="E41" s="15" t="s">
        <v>26</v>
      </c>
      <c r="F41" s="15" t="s">
        <v>21</v>
      </c>
      <c r="G41" s="15" t="s">
        <v>20</v>
      </c>
      <c r="H41" s="15" t="s">
        <v>22</v>
      </c>
      <c r="I41" s="15" t="s">
        <v>28</v>
      </c>
      <c r="J41" s="16" t="s">
        <v>200</v>
      </c>
      <c r="K41" s="43">
        <f>K42</f>
        <v>480</v>
      </c>
      <c r="L41" s="43">
        <f>L42</f>
        <v>513.6</v>
      </c>
      <c r="M41" s="43">
        <f>M42</f>
        <v>544.6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7" customHeight="1">
      <c r="A42" s="41">
        <v>33</v>
      </c>
      <c r="B42" s="15" t="s">
        <v>66</v>
      </c>
      <c r="C42" s="15" t="s">
        <v>4</v>
      </c>
      <c r="D42" s="15" t="s">
        <v>32</v>
      </c>
      <c r="E42" s="15" t="s">
        <v>26</v>
      </c>
      <c r="F42" s="15" t="s">
        <v>36</v>
      </c>
      <c r="G42" s="15" t="s">
        <v>46</v>
      </c>
      <c r="H42" s="15" t="s">
        <v>22</v>
      </c>
      <c r="I42" s="15" t="s">
        <v>28</v>
      </c>
      <c r="J42" s="16" t="s">
        <v>201</v>
      </c>
      <c r="K42" s="43">
        <v>480</v>
      </c>
      <c r="L42" s="43">
        <v>513.6</v>
      </c>
      <c r="M42" s="43">
        <v>544.6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" customHeight="1">
      <c r="A43" s="41">
        <v>34</v>
      </c>
      <c r="B43" s="15" t="s">
        <v>66</v>
      </c>
      <c r="C43" s="15" t="s">
        <v>4</v>
      </c>
      <c r="D43" s="15" t="s">
        <v>32</v>
      </c>
      <c r="E43" s="15" t="s">
        <v>32</v>
      </c>
      <c r="F43" s="15" t="s">
        <v>21</v>
      </c>
      <c r="G43" s="15" t="s">
        <v>20</v>
      </c>
      <c r="H43" s="15" t="s">
        <v>22</v>
      </c>
      <c r="I43" s="15" t="s">
        <v>28</v>
      </c>
      <c r="J43" s="16" t="s">
        <v>202</v>
      </c>
      <c r="K43" s="43">
        <f>K44+K46</f>
        <v>1297.1999999999998</v>
      </c>
      <c r="L43" s="43">
        <f>L44+L46</f>
        <v>1297.1999999999998</v>
      </c>
      <c r="M43" s="43">
        <f>M44+M46</f>
        <v>1297.1999999999998</v>
      </c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27" customHeight="1">
      <c r="A44" s="41">
        <v>35</v>
      </c>
      <c r="B44" s="15" t="s">
        <v>66</v>
      </c>
      <c r="C44" s="15" t="s">
        <v>4</v>
      </c>
      <c r="D44" s="15" t="s">
        <v>32</v>
      </c>
      <c r="E44" s="15" t="s">
        <v>32</v>
      </c>
      <c r="F44" s="15" t="s">
        <v>38</v>
      </c>
      <c r="G44" s="15" t="s">
        <v>20</v>
      </c>
      <c r="H44" s="15" t="s">
        <v>22</v>
      </c>
      <c r="I44" s="15" t="s">
        <v>28</v>
      </c>
      <c r="J44" s="16" t="s">
        <v>203</v>
      </c>
      <c r="K44" s="43">
        <f>K45</f>
        <v>442.9</v>
      </c>
      <c r="L44" s="43">
        <f>L45</f>
        <v>442.9</v>
      </c>
      <c r="M44" s="43">
        <f>M45</f>
        <v>442.9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27" customHeight="1">
      <c r="A45" s="41">
        <v>36</v>
      </c>
      <c r="B45" s="15" t="s">
        <v>66</v>
      </c>
      <c r="C45" s="15" t="s">
        <v>4</v>
      </c>
      <c r="D45" s="15" t="s">
        <v>32</v>
      </c>
      <c r="E45" s="15" t="s">
        <v>32</v>
      </c>
      <c r="F45" s="15" t="s">
        <v>205</v>
      </c>
      <c r="G45" s="15" t="s">
        <v>46</v>
      </c>
      <c r="H45" s="15" t="s">
        <v>22</v>
      </c>
      <c r="I45" s="15" t="s">
        <v>28</v>
      </c>
      <c r="J45" s="16" t="s">
        <v>204</v>
      </c>
      <c r="K45" s="43">
        <v>442.9</v>
      </c>
      <c r="L45" s="43">
        <v>442.9</v>
      </c>
      <c r="M45" s="43">
        <v>442.9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27" customHeight="1">
      <c r="A46" s="41">
        <v>37</v>
      </c>
      <c r="B46" s="15" t="s">
        <v>66</v>
      </c>
      <c r="C46" s="15" t="s">
        <v>4</v>
      </c>
      <c r="D46" s="15" t="s">
        <v>32</v>
      </c>
      <c r="E46" s="15" t="s">
        <v>32</v>
      </c>
      <c r="F46" s="15" t="s">
        <v>61</v>
      </c>
      <c r="G46" s="15" t="s">
        <v>20</v>
      </c>
      <c r="H46" s="15" t="s">
        <v>22</v>
      </c>
      <c r="I46" s="15" t="s">
        <v>28</v>
      </c>
      <c r="J46" s="16" t="s">
        <v>206</v>
      </c>
      <c r="K46" s="43">
        <f>K47</f>
        <v>854.3</v>
      </c>
      <c r="L46" s="43">
        <f>L47</f>
        <v>854.3</v>
      </c>
      <c r="M46" s="43">
        <f>M47</f>
        <v>854.3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27" customHeight="1">
      <c r="A47" s="41">
        <v>38</v>
      </c>
      <c r="B47" s="15" t="s">
        <v>66</v>
      </c>
      <c r="C47" s="15" t="s">
        <v>4</v>
      </c>
      <c r="D47" s="15" t="s">
        <v>32</v>
      </c>
      <c r="E47" s="15" t="s">
        <v>32</v>
      </c>
      <c r="F47" s="15" t="s">
        <v>143</v>
      </c>
      <c r="G47" s="15" t="s">
        <v>46</v>
      </c>
      <c r="H47" s="15" t="s">
        <v>22</v>
      </c>
      <c r="I47" s="15" t="s">
        <v>28</v>
      </c>
      <c r="J47" s="16" t="s">
        <v>207</v>
      </c>
      <c r="K47" s="43">
        <v>854.3</v>
      </c>
      <c r="L47" s="43">
        <v>854.3</v>
      </c>
      <c r="M47" s="43">
        <v>854.3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15.75" customHeight="1">
      <c r="A48" s="41">
        <v>39</v>
      </c>
      <c r="B48" s="15" t="s">
        <v>21</v>
      </c>
      <c r="C48" s="15" t="s">
        <v>4</v>
      </c>
      <c r="D48" s="15" t="s">
        <v>31</v>
      </c>
      <c r="E48" s="15" t="s">
        <v>20</v>
      </c>
      <c r="F48" s="15" t="s">
        <v>21</v>
      </c>
      <c r="G48" s="15" t="s">
        <v>20</v>
      </c>
      <c r="H48" s="15" t="s">
        <v>22</v>
      </c>
      <c r="I48" s="15" t="s">
        <v>21</v>
      </c>
      <c r="J48" s="16" t="s">
        <v>30</v>
      </c>
      <c r="K48" s="43">
        <f>K49</f>
        <v>700</v>
      </c>
      <c r="L48" s="43">
        <f>L49</f>
        <v>700</v>
      </c>
      <c r="M48" s="43">
        <f aca="true" t="shared" si="0" ref="K48:M49">M49</f>
        <v>700</v>
      </c>
      <c r="N48" s="27"/>
      <c r="O48" s="27"/>
      <c r="P48" s="27"/>
      <c r="Q48" s="27"/>
      <c r="R48" s="27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24.75" customHeight="1">
      <c r="A49" s="41">
        <v>40</v>
      </c>
      <c r="B49" s="15" t="s">
        <v>66</v>
      </c>
      <c r="C49" s="15" t="s">
        <v>4</v>
      </c>
      <c r="D49" s="15" t="s">
        <v>31</v>
      </c>
      <c r="E49" s="15" t="s">
        <v>25</v>
      </c>
      <c r="F49" s="15" t="s">
        <v>21</v>
      </c>
      <c r="G49" s="15" t="s">
        <v>26</v>
      </c>
      <c r="H49" s="15" t="s">
        <v>22</v>
      </c>
      <c r="I49" s="15" t="s">
        <v>28</v>
      </c>
      <c r="J49" s="37" t="s">
        <v>96</v>
      </c>
      <c r="K49" s="43">
        <f t="shared" si="0"/>
        <v>700</v>
      </c>
      <c r="L49" s="43">
        <f t="shared" si="0"/>
        <v>700</v>
      </c>
      <c r="M49" s="43">
        <f t="shared" si="0"/>
        <v>700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26.25" customHeight="1">
      <c r="A50" s="41">
        <v>41</v>
      </c>
      <c r="B50" s="15" t="s">
        <v>66</v>
      </c>
      <c r="C50" s="15" t="s">
        <v>4</v>
      </c>
      <c r="D50" s="15" t="s">
        <v>31</v>
      </c>
      <c r="E50" s="15" t="s">
        <v>25</v>
      </c>
      <c r="F50" s="15" t="s">
        <v>56</v>
      </c>
      <c r="G50" s="15" t="s">
        <v>26</v>
      </c>
      <c r="H50" s="15" t="s">
        <v>22</v>
      </c>
      <c r="I50" s="15" t="s">
        <v>28</v>
      </c>
      <c r="J50" s="37" t="s">
        <v>97</v>
      </c>
      <c r="K50" s="43">
        <v>700</v>
      </c>
      <c r="L50" s="43">
        <v>700</v>
      </c>
      <c r="M50" s="43">
        <v>700</v>
      </c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7.75" customHeight="1">
      <c r="A51" s="41">
        <v>42</v>
      </c>
      <c r="B51" s="15" t="s">
        <v>21</v>
      </c>
      <c r="C51" s="15" t="s">
        <v>4</v>
      </c>
      <c r="D51" s="15" t="s">
        <v>34</v>
      </c>
      <c r="E51" s="15" t="s">
        <v>20</v>
      </c>
      <c r="F51" s="15" t="s">
        <v>21</v>
      </c>
      <c r="G51" s="15" t="s">
        <v>20</v>
      </c>
      <c r="H51" s="15" t="s">
        <v>22</v>
      </c>
      <c r="I51" s="15" t="s">
        <v>21</v>
      </c>
      <c r="J51" s="16" t="s">
        <v>33</v>
      </c>
      <c r="K51" s="42">
        <f>K52</f>
        <v>1907.6</v>
      </c>
      <c r="L51" s="42">
        <f>L52</f>
        <v>1997.6</v>
      </c>
      <c r="M51" s="42">
        <f>M52</f>
        <v>2107.6</v>
      </c>
      <c r="N51" s="27"/>
      <c r="O51" s="27"/>
      <c r="P51" s="27"/>
      <c r="Q51" s="27"/>
      <c r="R51" s="27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53.25" customHeight="1">
      <c r="A52" s="41">
        <v>43</v>
      </c>
      <c r="B52" s="46" t="s">
        <v>21</v>
      </c>
      <c r="C52" s="46" t="s">
        <v>4</v>
      </c>
      <c r="D52" s="46" t="s">
        <v>34</v>
      </c>
      <c r="E52" s="46" t="s">
        <v>37</v>
      </c>
      <c r="F52" s="46" t="s">
        <v>21</v>
      </c>
      <c r="G52" s="46" t="s">
        <v>20</v>
      </c>
      <c r="H52" s="46" t="s">
        <v>22</v>
      </c>
      <c r="I52" s="46" t="s">
        <v>35</v>
      </c>
      <c r="J52" s="37" t="s">
        <v>135</v>
      </c>
      <c r="K52" s="42">
        <f>K53+K55+K57</f>
        <v>1907.6</v>
      </c>
      <c r="L52" s="42">
        <f>L53+L55+L57</f>
        <v>1997.6</v>
      </c>
      <c r="M52" s="42">
        <f>M53+M55+M57</f>
        <v>2107.6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38.25" customHeight="1">
      <c r="A53" s="41">
        <v>44</v>
      </c>
      <c r="B53" s="46" t="s">
        <v>21</v>
      </c>
      <c r="C53" s="46" t="s">
        <v>4</v>
      </c>
      <c r="D53" s="46" t="s">
        <v>34</v>
      </c>
      <c r="E53" s="46" t="s">
        <v>37</v>
      </c>
      <c r="F53" s="46" t="s">
        <v>56</v>
      </c>
      <c r="G53" s="46" t="s">
        <v>20</v>
      </c>
      <c r="H53" s="46" t="s">
        <v>22</v>
      </c>
      <c r="I53" s="46" t="s">
        <v>35</v>
      </c>
      <c r="J53" s="37" t="s">
        <v>134</v>
      </c>
      <c r="K53" s="42">
        <f>K54</f>
        <v>1620</v>
      </c>
      <c r="L53" s="42">
        <f>L54</f>
        <v>1700</v>
      </c>
      <c r="M53" s="42">
        <f>M54</f>
        <v>1800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51" customHeight="1">
      <c r="A54" s="41">
        <v>45</v>
      </c>
      <c r="B54" s="46" t="s">
        <v>99</v>
      </c>
      <c r="C54" s="46" t="s">
        <v>4</v>
      </c>
      <c r="D54" s="46" t="s">
        <v>34</v>
      </c>
      <c r="E54" s="46" t="s">
        <v>37</v>
      </c>
      <c r="F54" s="46" t="s">
        <v>57</v>
      </c>
      <c r="G54" s="46" t="s">
        <v>46</v>
      </c>
      <c r="H54" s="46" t="s">
        <v>22</v>
      </c>
      <c r="I54" s="46" t="s">
        <v>35</v>
      </c>
      <c r="J54" s="37" t="s">
        <v>208</v>
      </c>
      <c r="K54" s="42">
        <v>1620</v>
      </c>
      <c r="L54" s="42">
        <v>1700</v>
      </c>
      <c r="M54" s="42">
        <v>1800</v>
      </c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53.25" customHeight="1">
      <c r="A55" s="41">
        <v>46</v>
      </c>
      <c r="B55" s="46" t="s">
        <v>21</v>
      </c>
      <c r="C55" s="46" t="s">
        <v>4</v>
      </c>
      <c r="D55" s="46" t="s">
        <v>34</v>
      </c>
      <c r="E55" s="46" t="s">
        <v>37</v>
      </c>
      <c r="F55" s="46" t="s">
        <v>36</v>
      </c>
      <c r="G55" s="46" t="s">
        <v>20</v>
      </c>
      <c r="H55" s="46" t="s">
        <v>22</v>
      </c>
      <c r="I55" s="46" t="s">
        <v>35</v>
      </c>
      <c r="J55" s="37" t="s">
        <v>136</v>
      </c>
      <c r="K55" s="42">
        <f>K56</f>
        <v>110</v>
      </c>
      <c r="L55" s="42">
        <f>L56</f>
        <v>120</v>
      </c>
      <c r="M55" s="42">
        <f>M56</f>
        <v>130</v>
      </c>
      <c r="N55" s="26"/>
      <c r="O55" s="26"/>
      <c r="P55" s="26"/>
      <c r="Q55" s="26"/>
      <c r="R55" s="26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53.25" customHeight="1">
      <c r="A56" s="41">
        <v>47</v>
      </c>
      <c r="B56" s="46" t="s">
        <v>99</v>
      </c>
      <c r="C56" s="46" t="s">
        <v>4</v>
      </c>
      <c r="D56" s="46" t="s">
        <v>34</v>
      </c>
      <c r="E56" s="46" t="s">
        <v>37</v>
      </c>
      <c r="F56" s="46" t="s">
        <v>107</v>
      </c>
      <c r="G56" s="46" t="s">
        <v>46</v>
      </c>
      <c r="H56" s="46" t="s">
        <v>22</v>
      </c>
      <c r="I56" s="46" t="s">
        <v>35</v>
      </c>
      <c r="J56" s="37" t="s">
        <v>209</v>
      </c>
      <c r="K56" s="42">
        <v>110</v>
      </c>
      <c r="L56" s="42">
        <v>120</v>
      </c>
      <c r="M56" s="42">
        <v>130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8.5" customHeight="1">
      <c r="A57" s="41">
        <v>48</v>
      </c>
      <c r="B57" s="46" t="s">
        <v>21</v>
      </c>
      <c r="C57" s="46" t="s">
        <v>4</v>
      </c>
      <c r="D57" s="46" t="s">
        <v>34</v>
      </c>
      <c r="E57" s="46" t="s">
        <v>37</v>
      </c>
      <c r="F57" s="46" t="s">
        <v>60</v>
      </c>
      <c r="G57" s="46" t="s">
        <v>20</v>
      </c>
      <c r="H57" s="46" t="s">
        <v>22</v>
      </c>
      <c r="I57" s="46" t="s">
        <v>35</v>
      </c>
      <c r="J57" s="16" t="s">
        <v>137</v>
      </c>
      <c r="K57" s="42">
        <f>K58</f>
        <v>177.6</v>
      </c>
      <c r="L57" s="42">
        <f>L58</f>
        <v>177.6</v>
      </c>
      <c r="M57" s="42">
        <f>M58</f>
        <v>177.6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8.5" customHeight="1">
      <c r="A58" s="41">
        <v>49</v>
      </c>
      <c r="B58" s="46" t="s">
        <v>99</v>
      </c>
      <c r="C58" s="46" t="s">
        <v>4</v>
      </c>
      <c r="D58" s="46" t="s">
        <v>34</v>
      </c>
      <c r="E58" s="46" t="s">
        <v>37</v>
      </c>
      <c r="F58" s="46" t="s">
        <v>195</v>
      </c>
      <c r="G58" s="46" t="s">
        <v>46</v>
      </c>
      <c r="H58" s="46" t="s">
        <v>22</v>
      </c>
      <c r="I58" s="46" t="s">
        <v>35</v>
      </c>
      <c r="J58" s="16" t="s">
        <v>210</v>
      </c>
      <c r="K58" s="42">
        <v>177.6</v>
      </c>
      <c r="L58" s="42">
        <v>177.6</v>
      </c>
      <c r="M58" s="42">
        <v>177.6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13.5" customHeight="1">
      <c r="A59" s="41">
        <v>50</v>
      </c>
      <c r="B59" s="15" t="s">
        <v>21</v>
      </c>
      <c r="C59" s="15" t="s">
        <v>4</v>
      </c>
      <c r="D59" s="15" t="s">
        <v>40</v>
      </c>
      <c r="E59" s="15" t="s">
        <v>20</v>
      </c>
      <c r="F59" s="15" t="s">
        <v>21</v>
      </c>
      <c r="G59" s="15" t="s">
        <v>20</v>
      </c>
      <c r="H59" s="15" t="s">
        <v>22</v>
      </c>
      <c r="I59" s="15" t="s">
        <v>21</v>
      </c>
      <c r="J59" s="16" t="s">
        <v>39</v>
      </c>
      <c r="K59" s="43">
        <f>K60</f>
        <v>308</v>
      </c>
      <c r="L59" s="43">
        <f>L60</f>
        <v>308</v>
      </c>
      <c r="M59" s="43">
        <f>M60</f>
        <v>308</v>
      </c>
      <c r="N59" s="27"/>
      <c r="O59" s="27"/>
      <c r="P59" s="27"/>
      <c r="Q59" s="27"/>
      <c r="R59" s="27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" customHeight="1">
      <c r="A60" s="41">
        <v>51</v>
      </c>
      <c r="B60" s="15" t="s">
        <v>72</v>
      </c>
      <c r="C60" s="15" t="s">
        <v>4</v>
      </c>
      <c r="D60" s="15" t="s">
        <v>40</v>
      </c>
      <c r="E60" s="15" t="s">
        <v>26</v>
      </c>
      <c r="F60" s="15" t="s">
        <v>21</v>
      </c>
      <c r="G60" s="15" t="s">
        <v>26</v>
      </c>
      <c r="H60" s="15" t="s">
        <v>22</v>
      </c>
      <c r="I60" s="15" t="s">
        <v>35</v>
      </c>
      <c r="J60" s="37" t="s">
        <v>71</v>
      </c>
      <c r="K60" s="43">
        <f>K61+K62+K63</f>
        <v>308</v>
      </c>
      <c r="L60" s="43">
        <f>L61+L62+L63</f>
        <v>308</v>
      </c>
      <c r="M60" s="43">
        <f>M61+M62+M63</f>
        <v>308</v>
      </c>
      <c r="N60" s="27"/>
      <c r="O60" s="27"/>
      <c r="P60" s="27"/>
      <c r="Q60" s="27"/>
      <c r="R60" s="27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7" customHeight="1">
      <c r="A61" s="41">
        <v>52</v>
      </c>
      <c r="B61" s="15" t="s">
        <v>72</v>
      </c>
      <c r="C61" s="15" t="s">
        <v>4</v>
      </c>
      <c r="D61" s="15" t="s">
        <v>40</v>
      </c>
      <c r="E61" s="15" t="s">
        <v>26</v>
      </c>
      <c r="F61" s="15" t="s">
        <v>56</v>
      </c>
      <c r="G61" s="15" t="s">
        <v>26</v>
      </c>
      <c r="H61" s="15" t="s">
        <v>22</v>
      </c>
      <c r="I61" s="15" t="s">
        <v>35</v>
      </c>
      <c r="J61" s="37" t="s">
        <v>73</v>
      </c>
      <c r="K61" s="43">
        <v>115.6</v>
      </c>
      <c r="L61" s="43">
        <v>115.6</v>
      </c>
      <c r="M61" s="43">
        <v>115.6</v>
      </c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" customHeight="1">
      <c r="A62" s="41">
        <v>53</v>
      </c>
      <c r="B62" s="15" t="s">
        <v>72</v>
      </c>
      <c r="C62" s="15" t="s">
        <v>4</v>
      </c>
      <c r="D62" s="15" t="s">
        <v>40</v>
      </c>
      <c r="E62" s="15" t="s">
        <v>26</v>
      </c>
      <c r="F62" s="15" t="s">
        <v>38</v>
      </c>
      <c r="G62" s="15" t="s">
        <v>26</v>
      </c>
      <c r="H62" s="15" t="s">
        <v>22</v>
      </c>
      <c r="I62" s="15" t="s">
        <v>35</v>
      </c>
      <c r="J62" s="37" t="s">
        <v>74</v>
      </c>
      <c r="K62" s="43">
        <v>0.3</v>
      </c>
      <c r="L62" s="43">
        <v>0.3</v>
      </c>
      <c r="M62" s="43">
        <v>0.3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7" customHeight="1">
      <c r="A63" s="41">
        <v>54</v>
      </c>
      <c r="B63" s="15" t="s">
        <v>72</v>
      </c>
      <c r="C63" s="15" t="s">
        <v>4</v>
      </c>
      <c r="D63" s="15" t="s">
        <v>40</v>
      </c>
      <c r="E63" s="15" t="s">
        <v>26</v>
      </c>
      <c r="F63" s="15" t="s">
        <v>61</v>
      </c>
      <c r="G63" s="15" t="s">
        <v>26</v>
      </c>
      <c r="H63" s="15" t="s">
        <v>22</v>
      </c>
      <c r="I63" s="15" t="s">
        <v>35</v>
      </c>
      <c r="J63" s="37" t="s">
        <v>75</v>
      </c>
      <c r="K63" s="42">
        <f>K64+K65</f>
        <v>192.1</v>
      </c>
      <c r="L63" s="42">
        <f>L64+L65</f>
        <v>192.1</v>
      </c>
      <c r="M63" s="42">
        <f>M64+M65</f>
        <v>192.1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55</v>
      </c>
      <c r="B64" s="15" t="s">
        <v>72</v>
      </c>
      <c r="C64" s="15" t="s">
        <v>4</v>
      </c>
      <c r="D64" s="15" t="s">
        <v>40</v>
      </c>
      <c r="E64" s="15" t="s">
        <v>26</v>
      </c>
      <c r="F64" s="15" t="s">
        <v>142</v>
      </c>
      <c r="G64" s="15" t="s">
        <v>26</v>
      </c>
      <c r="H64" s="15" t="s">
        <v>22</v>
      </c>
      <c r="I64" s="15" t="s">
        <v>35</v>
      </c>
      <c r="J64" s="37" t="s">
        <v>144</v>
      </c>
      <c r="K64" s="43">
        <v>178.1</v>
      </c>
      <c r="L64" s="43">
        <v>178.1</v>
      </c>
      <c r="M64" s="43">
        <v>178.1</v>
      </c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27" customHeight="1">
      <c r="A65" s="41">
        <v>56</v>
      </c>
      <c r="B65" s="15" t="s">
        <v>72</v>
      </c>
      <c r="C65" s="15" t="s">
        <v>4</v>
      </c>
      <c r="D65" s="15" t="s">
        <v>40</v>
      </c>
      <c r="E65" s="15" t="s">
        <v>26</v>
      </c>
      <c r="F65" s="15" t="s">
        <v>143</v>
      </c>
      <c r="G65" s="15" t="s">
        <v>26</v>
      </c>
      <c r="H65" s="15" t="s">
        <v>22</v>
      </c>
      <c r="I65" s="15" t="s">
        <v>35</v>
      </c>
      <c r="J65" s="37" t="s">
        <v>145</v>
      </c>
      <c r="K65" s="43">
        <v>14</v>
      </c>
      <c r="L65" s="43">
        <v>14</v>
      </c>
      <c r="M65" s="43">
        <v>14</v>
      </c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27.75" customHeight="1">
      <c r="A66" s="41">
        <v>57</v>
      </c>
      <c r="B66" s="15" t="s">
        <v>21</v>
      </c>
      <c r="C66" s="15" t="s">
        <v>4</v>
      </c>
      <c r="D66" s="15" t="s">
        <v>41</v>
      </c>
      <c r="E66" s="15" t="s">
        <v>20</v>
      </c>
      <c r="F66" s="15" t="s">
        <v>21</v>
      </c>
      <c r="G66" s="15" t="s">
        <v>20</v>
      </c>
      <c r="H66" s="15" t="s">
        <v>22</v>
      </c>
      <c r="I66" s="15" t="s">
        <v>21</v>
      </c>
      <c r="J66" s="16" t="s">
        <v>268</v>
      </c>
      <c r="K66" s="43">
        <f aca="true" t="shared" si="1" ref="K66:M67">K67</f>
        <v>6305.299999999999</v>
      </c>
      <c r="L66" s="43">
        <f t="shared" si="1"/>
        <v>5585.2</v>
      </c>
      <c r="M66" s="43">
        <f t="shared" si="1"/>
        <v>5808.6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25.5" customHeight="1">
      <c r="A67" s="41">
        <v>58</v>
      </c>
      <c r="B67" s="15" t="s">
        <v>21</v>
      </c>
      <c r="C67" s="15" t="s">
        <v>4</v>
      </c>
      <c r="D67" s="15" t="s">
        <v>41</v>
      </c>
      <c r="E67" s="15" t="s">
        <v>29</v>
      </c>
      <c r="F67" s="15" t="s">
        <v>21</v>
      </c>
      <c r="G67" s="15" t="s">
        <v>20</v>
      </c>
      <c r="H67" s="15" t="s">
        <v>22</v>
      </c>
      <c r="I67" s="15" t="s">
        <v>42</v>
      </c>
      <c r="J67" s="16" t="s">
        <v>43</v>
      </c>
      <c r="K67" s="42">
        <f>K68+K70</f>
        <v>6305.299999999999</v>
      </c>
      <c r="L67" s="42">
        <f t="shared" si="1"/>
        <v>5585.2</v>
      </c>
      <c r="M67" s="42">
        <f t="shared" si="1"/>
        <v>5808.6</v>
      </c>
      <c r="N67" s="27"/>
      <c r="O67" s="27"/>
      <c r="P67" s="27"/>
      <c r="Q67" s="27"/>
      <c r="R67" s="27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27" customHeight="1">
      <c r="A68" s="41">
        <v>59</v>
      </c>
      <c r="B68" s="15" t="s">
        <v>21</v>
      </c>
      <c r="C68" s="15" t="s">
        <v>4</v>
      </c>
      <c r="D68" s="15" t="s">
        <v>41</v>
      </c>
      <c r="E68" s="15" t="s">
        <v>29</v>
      </c>
      <c r="F68" s="15" t="s">
        <v>44</v>
      </c>
      <c r="G68" s="15" t="s">
        <v>20</v>
      </c>
      <c r="H68" s="15" t="s">
        <v>22</v>
      </c>
      <c r="I68" s="15" t="s">
        <v>42</v>
      </c>
      <c r="J68" s="37" t="s">
        <v>138</v>
      </c>
      <c r="K68" s="42">
        <f>K69</f>
        <v>5370.4</v>
      </c>
      <c r="L68" s="42">
        <f>L69</f>
        <v>5585.2</v>
      </c>
      <c r="M68" s="42">
        <f>M69</f>
        <v>5808.6</v>
      </c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27" customHeight="1">
      <c r="A69" s="41">
        <v>60</v>
      </c>
      <c r="B69" s="46" t="s">
        <v>99</v>
      </c>
      <c r="C69" s="46" t="s">
        <v>4</v>
      </c>
      <c r="D69" s="46" t="s">
        <v>41</v>
      </c>
      <c r="E69" s="46" t="s">
        <v>29</v>
      </c>
      <c r="F69" s="46" t="s">
        <v>211</v>
      </c>
      <c r="G69" s="46" t="s">
        <v>46</v>
      </c>
      <c r="H69" s="46" t="s">
        <v>22</v>
      </c>
      <c r="I69" s="46" t="s">
        <v>42</v>
      </c>
      <c r="J69" s="37" t="s">
        <v>212</v>
      </c>
      <c r="K69" s="42">
        <v>5370.4</v>
      </c>
      <c r="L69" s="42">
        <v>5585.2</v>
      </c>
      <c r="M69" s="42">
        <v>5808.6</v>
      </c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27" customHeight="1">
      <c r="A70" s="41">
        <v>61</v>
      </c>
      <c r="B70" s="46" t="s">
        <v>21</v>
      </c>
      <c r="C70" s="46" t="s">
        <v>4</v>
      </c>
      <c r="D70" s="46" t="s">
        <v>41</v>
      </c>
      <c r="E70" s="46" t="s">
        <v>29</v>
      </c>
      <c r="F70" s="46" t="s">
        <v>309</v>
      </c>
      <c r="G70" s="46" t="s">
        <v>20</v>
      </c>
      <c r="H70" s="46" t="s">
        <v>22</v>
      </c>
      <c r="I70" s="46" t="s">
        <v>42</v>
      </c>
      <c r="J70" s="37" t="s">
        <v>310</v>
      </c>
      <c r="K70" s="42">
        <f>K71</f>
        <v>934.9</v>
      </c>
      <c r="L70" s="42"/>
      <c r="M70" s="42"/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7" customHeight="1">
      <c r="A71" s="41">
        <v>62</v>
      </c>
      <c r="B71" s="46" t="s">
        <v>98</v>
      </c>
      <c r="C71" s="46" t="s">
        <v>4</v>
      </c>
      <c r="D71" s="46" t="s">
        <v>41</v>
      </c>
      <c r="E71" s="46" t="s">
        <v>29</v>
      </c>
      <c r="F71" s="46" t="s">
        <v>308</v>
      </c>
      <c r="G71" s="46" t="s">
        <v>46</v>
      </c>
      <c r="H71" s="46" t="s">
        <v>22</v>
      </c>
      <c r="I71" s="46" t="s">
        <v>42</v>
      </c>
      <c r="J71" s="37" t="s">
        <v>307</v>
      </c>
      <c r="K71" s="42">
        <v>934.9</v>
      </c>
      <c r="L71" s="42"/>
      <c r="M71" s="42"/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17" customFormat="1" ht="15.75" customHeight="1">
      <c r="A72" s="41">
        <v>63</v>
      </c>
      <c r="B72" s="15" t="s">
        <v>21</v>
      </c>
      <c r="C72" s="15" t="s">
        <v>4</v>
      </c>
      <c r="D72" s="15" t="s">
        <v>46</v>
      </c>
      <c r="E72" s="15" t="s">
        <v>20</v>
      </c>
      <c r="F72" s="15" t="s">
        <v>21</v>
      </c>
      <c r="G72" s="15" t="s">
        <v>20</v>
      </c>
      <c r="H72" s="15" t="s">
        <v>22</v>
      </c>
      <c r="I72" s="15" t="s">
        <v>21</v>
      </c>
      <c r="J72" s="16" t="s">
        <v>45</v>
      </c>
      <c r="K72" s="42">
        <f>K73+K76</f>
        <v>3452.8</v>
      </c>
      <c r="L72" s="42">
        <f>L73+L76</f>
        <v>1150</v>
      </c>
      <c r="M72" s="42">
        <f>M73+M76</f>
        <v>1150</v>
      </c>
      <c r="N72" s="27"/>
      <c r="O72" s="27"/>
      <c r="P72" s="27"/>
      <c r="Q72" s="27"/>
      <c r="R72" s="27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17" customFormat="1" ht="53.25" customHeight="1">
      <c r="A73" s="41">
        <v>64</v>
      </c>
      <c r="B73" s="15" t="s">
        <v>21</v>
      </c>
      <c r="C73" s="15" t="s">
        <v>4</v>
      </c>
      <c r="D73" s="15" t="s">
        <v>46</v>
      </c>
      <c r="E73" s="15" t="s">
        <v>29</v>
      </c>
      <c r="F73" s="15" t="s">
        <v>21</v>
      </c>
      <c r="G73" s="15" t="s">
        <v>20</v>
      </c>
      <c r="H73" s="15" t="s">
        <v>22</v>
      </c>
      <c r="I73" s="15" t="s">
        <v>21</v>
      </c>
      <c r="J73" s="37" t="s">
        <v>139</v>
      </c>
      <c r="K73" s="43">
        <f aca="true" t="shared" si="2" ref="K73:M74">K74</f>
        <v>150</v>
      </c>
      <c r="L73" s="43">
        <f t="shared" si="2"/>
        <v>150</v>
      </c>
      <c r="M73" s="43">
        <f t="shared" si="2"/>
        <v>150</v>
      </c>
      <c r="N73" s="27"/>
      <c r="O73" s="27"/>
      <c r="P73" s="27"/>
      <c r="Q73" s="27"/>
      <c r="R73" s="27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17" customFormat="1" ht="53.25" customHeight="1">
      <c r="A74" s="41">
        <v>65</v>
      </c>
      <c r="B74" s="46" t="s">
        <v>21</v>
      </c>
      <c r="C74" s="46" t="s">
        <v>4</v>
      </c>
      <c r="D74" s="46" t="s">
        <v>46</v>
      </c>
      <c r="E74" s="46" t="s">
        <v>29</v>
      </c>
      <c r="F74" s="46" t="s">
        <v>61</v>
      </c>
      <c r="G74" s="46" t="s">
        <v>46</v>
      </c>
      <c r="H74" s="46" t="s">
        <v>22</v>
      </c>
      <c r="I74" s="46" t="s">
        <v>54</v>
      </c>
      <c r="J74" s="37" t="s">
        <v>213</v>
      </c>
      <c r="K74" s="43">
        <f t="shared" si="2"/>
        <v>150</v>
      </c>
      <c r="L74" s="43">
        <f t="shared" si="2"/>
        <v>150</v>
      </c>
      <c r="M74" s="43">
        <f t="shared" si="2"/>
        <v>150</v>
      </c>
      <c r="N74" s="27"/>
      <c r="O74" s="27"/>
      <c r="P74" s="27"/>
      <c r="Q74" s="27"/>
      <c r="R74" s="27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58.5" customHeight="1">
      <c r="A75" s="41">
        <v>66</v>
      </c>
      <c r="B75" s="46" t="s">
        <v>99</v>
      </c>
      <c r="C75" s="46" t="s">
        <v>4</v>
      </c>
      <c r="D75" s="46" t="s">
        <v>46</v>
      </c>
      <c r="E75" s="46" t="s">
        <v>29</v>
      </c>
      <c r="F75" s="46" t="s">
        <v>215</v>
      </c>
      <c r="G75" s="46" t="s">
        <v>46</v>
      </c>
      <c r="H75" s="46" t="s">
        <v>22</v>
      </c>
      <c r="I75" s="46" t="s">
        <v>54</v>
      </c>
      <c r="J75" s="37" t="s">
        <v>214</v>
      </c>
      <c r="K75" s="43">
        <v>150</v>
      </c>
      <c r="L75" s="43">
        <v>150</v>
      </c>
      <c r="M75" s="43">
        <v>150</v>
      </c>
      <c r="N75" s="27"/>
      <c r="O75" s="27"/>
      <c r="P75" s="27"/>
      <c r="Q75" s="27"/>
      <c r="R75" s="27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27.75" customHeight="1">
      <c r="A76" s="41">
        <v>67</v>
      </c>
      <c r="B76" s="15" t="s">
        <v>21</v>
      </c>
      <c r="C76" s="15" t="s">
        <v>4</v>
      </c>
      <c r="D76" s="15" t="s">
        <v>46</v>
      </c>
      <c r="E76" s="15" t="s">
        <v>32</v>
      </c>
      <c r="F76" s="15" t="s">
        <v>21</v>
      </c>
      <c r="G76" s="15" t="s">
        <v>20</v>
      </c>
      <c r="H76" s="15" t="s">
        <v>22</v>
      </c>
      <c r="I76" s="15" t="s">
        <v>47</v>
      </c>
      <c r="J76" s="16" t="s">
        <v>140</v>
      </c>
      <c r="K76" s="42">
        <f aca="true" t="shared" si="3" ref="K76:M77">K77</f>
        <v>3302.8</v>
      </c>
      <c r="L76" s="42">
        <f t="shared" si="3"/>
        <v>1000</v>
      </c>
      <c r="M76" s="42">
        <f t="shared" si="3"/>
        <v>1000</v>
      </c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7"/>
      <c r="AJ76" s="27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29.25" customHeight="1">
      <c r="A77" s="41">
        <v>68</v>
      </c>
      <c r="B77" s="15" t="s">
        <v>21</v>
      </c>
      <c r="C77" s="15" t="s">
        <v>4</v>
      </c>
      <c r="D77" s="15" t="s">
        <v>46</v>
      </c>
      <c r="E77" s="15" t="s">
        <v>32</v>
      </c>
      <c r="F77" s="15" t="s">
        <v>56</v>
      </c>
      <c r="G77" s="15" t="s">
        <v>20</v>
      </c>
      <c r="H77" s="15" t="s">
        <v>22</v>
      </c>
      <c r="I77" s="15" t="s">
        <v>47</v>
      </c>
      <c r="J77" s="37" t="s">
        <v>141</v>
      </c>
      <c r="K77" s="42">
        <f t="shared" si="3"/>
        <v>3302.8</v>
      </c>
      <c r="L77" s="42">
        <f t="shared" si="3"/>
        <v>1000</v>
      </c>
      <c r="M77" s="42">
        <f t="shared" si="3"/>
        <v>1000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7"/>
      <c r="AS77" s="27"/>
      <c r="AT77" s="26"/>
    </row>
    <row r="78" spans="1:46" s="17" customFormat="1" ht="29.25" customHeight="1">
      <c r="A78" s="41">
        <v>69</v>
      </c>
      <c r="B78" s="46" t="s">
        <v>99</v>
      </c>
      <c r="C78" s="46" t="s">
        <v>4</v>
      </c>
      <c r="D78" s="46" t="s">
        <v>46</v>
      </c>
      <c r="E78" s="46" t="s">
        <v>32</v>
      </c>
      <c r="F78" s="46" t="s">
        <v>57</v>
      </c>
      <c r="G78" s="46" t="s">
        <v>46</v>
      </c>
      <c r="H78" s="46" t="s">
        <v>22</v>
      </c>
      <c r="I78" s="46" t="s">
        <v>47</v>
      </c>
      <c r="J78" s="37" t="s">
        <v>216</v>
      </c>
      <c r="K78" s="42">
        <v>3302.8</v>
      </c>
      <c r="L78" s="42">
        <v>1000</v>
      </c>
      <c r="M78" s="42">
        <v>1000</v>
      </c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7"/>
      <c r="AS78" s="27"/>
      <c r="AT78" s="26"/>
    </row>
    <row r="79" spans="1:46" s="17" customFormat="1" ht="15" customHeight="1">
      <c r="A79" s="41">
        <v>70</v>
      </c>
      <c r="B79" s="15" t="s">
        <v>21</v>
      </c>
      <c r="C79" s="15" t="s">
        <v>4</v>
      </c>
      <c r="D79" s="15" t="s">
        <v>49</v>
      </c>
      <c r="E79" s="15" t="s">
        <v>20</v>
      </c>
      <c r="F79" s="15" t="s">
        <v>21</v>
      </c>
      <c r="G79" s="15" t="s">
        <v>20</v>
      </c>
      <c r="H79" s="15" t="s">
        <v>22</v>
      </c>
      <c r="I79" s="15" t="s">
        <v>21</v>
      </c>
      <c r="J79" s="37" t="s">
        <v>265</v>
      </c>
      <c r="K79" s="42">
        <f>K80+K95</f>
        <v>430</v>
      </c>
      <c r="L79" s="42">
        <f>L80+L95</f>
        <v>430</v>
      </c>
      <c r="M79" s="42">
        <f>M80+M95</f>
        <v>430</v>
      </c>
      <c r="N79" s="27"/>
      <c r="O79" s="27"/>
      <c r="P79" s="27"/>
      <c r="Q79" s="27"/>
      <c r="R79" s="27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29.25" customHeight="1">
      <c r="A80" s="41">
        <v>71</v>
      </c>
      <c r="B80" s="15" t="s">
        <v>21</v>
      </c>
      <c r="C80" s="15" t="s">
        <v>4</v>
      </c>
      <c r="D80" s="15" t="s">
        <v>49</v>
      </c>
      <c r="E80" s="15" t="s">
        <v>26</v>
      </c>
      <c r="F80" s="15" t="s">
        <v>21</v>
      </c>
      <c r="G80" s="15" t="s">
        <v>26</v>
      </c>
      <c r="H80" s="15" t="s">
        <v>22</v>
      </c>
      <c r="I80" s="15" t="s">
        <v>48</v>
      </c>
      <c r="J80" s="16" t="s">
        <v>173</v>
      </c>
      <c r="K80" s="42">
        <f>K81+K83+K87+K92</f>
        <v>394.9</v>
      </c>
      <c r="L80" s="42">
        <f>L81+L83+L87+L92</f>
        <v>394.9</v>
      </c>
      <c r="M80" s="42">
        <f>M81+M83+M87+M92</f>
        <v>394.9</v>
      </c>
      <c r="N80" s="27"/>
      <c r="O80" s="27"/>
      <c r="P80" s="27"/>
      <c r="Q80" s="27"/>
      <c r="R80" s="27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40.5" customHeight="1">
      <c r="A81" s="41">
        <v>72</v>
      </c>
      <c r="B81" s="15" t="s">
        <v>21</v>
      </c>
      <c r="C81" s="15" t="s">
        <v>4</v>
      </c>
      <c r="D81" s="15" t="s">
        <v>49</v>
      </c>
      <c r="E81" s="15" t="s">
        <v>26</v>
      </c>
      <c r="F81" s="15" t="s">
        <v>58</v>
      </c>
      <c r="G81" s="15" t="s">
        <v>26</v>
      </c>
      <c r="H81" s="15" t="s">
        <v>22</v>
      </c>
      <c r="I81" s="15" t="s">
        <v>48</v>
      </c>
      <c r="J81" s="16" t="s">
        <v>174</v>
      </c>
      <c r="K81" s="42">
        <f>K82</f>
        <v>5</v>
      </c>
      <c r="L81" s="42">
        <f>L82</f>
        <v>5</v>
      </c>
      <c r="M81" s="42">
        <f>M82</f>
        <v>5</v>
      </c>
      <c r="N81" s="27"/>
      <c r="O81" s="27"/>
      <c r="P81" s="27"/>
      <c r="Q81" s="27"/>
      <c r="R81" s="27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38.25" customHeight="1">
      <c r="A82" s="41">
        <v>73</v>
      </c>
      <c r="B82" s="15" t="s">
        <v>189</v>
      </c>
      <c r="C82" s="15" t="s">
        <v>4</v>
      </c>
      <c r="D82" s="15" t="s">
        <v>49</v>
      </c>
      <c r="E82" s="15" t="s">
        <v>26</v>
      </c>
      <c r="F82" s="15" t="s">
        <v>69</v>
      </c>
      <c r="G82" s="15" t="s">
        <v>26</v>
      </c>
      <c r="H82" s="15" t="s">
        <v>22</v>
      </c>
      <c r="I82" s="15" t="s">
        <v>48</v>
      </c>
      <c r="J82" s="16" t="s">
        <v>175</v>
      </c>
      <c r="K82" s="42">
        <v>5</v>
      </c>
      <c r="L82" s="42">
        <v>5</v>
      </c>
      <c r="M82" s="42">
        <v>5</v>
      </c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55.5" customHeight="1">
      <c r="A83" s="41">
        <v>74</v>
      </c>
      <c r="B83" s="15" t="s">
        <v>21</v>
      </c>
      <c r="C83" s="15" t="s">
        <v>4</v>
      </c>
      <c r="D83" s="15" t="s">
        <v>49</v>
      </c>
      <c r="E83" s="15" t="s">
        <v>26</v>
      </c>
      <c r="F83" s="15" t="s">
        <v>44</v>
      </c>
      <c r="G83" s="15" t="s">
        <v>26</v>
      </c>
      <c r="H83" s="15" t="s">
        <v>22</v>
      </c>
      <c r="I83" s="15" t="s">
        <v>48</v>
      </c>
      <c r="J83" s="16" t="s">
        <v>177</v>
      </c>
      <c r="K83" s="42">
        <f>K84</f>
        <v>10</v>
      </c>
      <c r="L83" s="42">
        <f>L84</f>
        <v>10</v>
      </c>
      <c r="M83" s="42">
        <f>M84</f>
        <v>10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71.25" customHeight="1">
      <c r="A84" s="41">
        <v>75</v>
      </c>
      <c r="B84" s="15" t="s">
        <v>21</v>
      </c>
      <c r="C84" s="15" t="s">
        <v>4</v>
      </c>
      <c r="D84" s="15" t="s">
        <v>49</v>
      </c>
      <c r="E84" s="15" t="s">
        <v>26</v>
      </c>
      <c r="F84" s="15" t="s">
        <v>178</v>
      </c>
      <c r="G84" s="15" t="s">
        <v>26</v>
      </c>
      <c r="H84" s="15" t="s">
        <v>22</v>
      </c>
      <c r="I84" s="15" t="s">
        <v>48</v>
      </c>
      <c r="J84" s="16" t="s">
        <v>179</v>
      </c>
      <c r="K84" s="43">
        <f>K85+K86</f>
        <v>10</v>
      </c>
      <c r="L84" s="43">
        <f>L85+L86</f>
        <v>10</v>
      </c>
      <c r="M84" s="43">
        <f>M85+M86</f>
        <v>10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72.75" customHeight="1">
      <c r="A85" s="41">
        <v>76</v>
      </c>
      <c r="B85" s="15" t="s">
        <v>189</v>
      </c>
      <c r="C85" s="15" t="s">
        <v>4</v>
      </c>
      <c r="D85" s="15" t="s">
        <v>49</v>
      </c>
      <c r="E85" s="15" t="s">
        <v>26</v>
      </c>
      <c r="F85" s="15" t="s">
        <v>178</v>
      </c>
      <c r="G85" s="15" t="s">
        <v>26</v>
      </c>
      <c r="H85" s="15" t="s">
        <v>22</v>
      </c>
      <c r="I85" s="15" t="s">
        <v>48</v>
      </c>
      <c r="J85" s="16" t="s">
        <v>179</v>
      </c>
      <c r="K85" s="42">
        <v>5</v>
      </c>
      <c r="L85" s="42">
        <v>5</v>
      </c>
      <c r="M85" s="42">
        <v>5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72.75" customHeight="1">
      <c r="A86" s="41">
        <v>77</v>
      </c>
      <c r="B86" s="15" t="s">
        <v>176</v>
      </c>
      <c r="C86" s="15" t="s">
        <v>4</v>
      </c>
      <c r="D86" s="15" t="s">
        <v>49</v>
      </c>
      <c r="E86" s="15" t="s">
        <v>26</v>
      </c>
      <c r="F86" s="15" t="s">
        <v>178</v>
      </c>
      <c r="G86" s="15" t="s">
        <v>26</v>
      </c>
      <c r="H86" s="15" t="s">
        <v>22</v>
      </c>
      <c r="I86" s="15" t="s">
        <v>48</v>
      </c>
      <c r="J86" s="16" t="s">
        <v>179</v>
      </c>
      <c r="K86" s="42">
        <v>5</v>
      </c>
      <c r="L86" s="42">
        <v>5</v>
      </c>
      <c r="M86" s="42">
        <v>5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39.75" customHeight="1">
      <c r="A87" s="41">
        <v>78</v>
      </c>
      <c r="B87" s="15" t="s">
        <v>21</v>
      </c>
      <c r="C87" s="15" t="s">
        <v>4</v>
      </c>
      <c r="D87" s="15" t="s">
        <v>49</v>
      </c>
      <c r="E87" s="15" t="s">
        <v>26</v>
      </c>
      <c r="F87" s="15" t="s">
        <v>60</v>
      </c>
      <c r="G87" s="15" t="s">
        <v>26</v>
      </c>
      <c r="H87" s="15" t="s">
        <v>22</v>
      </c>
      <c r="I87" s="15" t="s">
        <v>48</v>
      </c>
      <c r="J87" s="16" t="s">
        <v>180</v>
      </c>
      <c r="K87" s="42">
        <f>K88+K90</f>
        <v>107</v>
      </c>
      <c r="L87" s="42">
        <f>L88+L90</f>
        <v>107</v>
      </c>
      <c r="M87" s="42">
        <f>M88+M90</f>
        <v>107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57" customHeight="1">
      <c r="A88" s="41">
        <v>79</v>
      </c>
      <c r="B88" s="15" t="s">
        <v>21</v>
      </c>
      <c r="C88" s="15" t="s">
        <v>4</v>
      </c>
      <c r="D88" s="15" t="s">
        <v>49</v>
      </c>
      <c r="E88" s="15" t="s">
        <v>26</v>
      </c>
      <c r="F88" s="15" t="s">
        <v>181</v>
      </c>
      <c r="G88" s="15" t="s">
        <v>26</v>
      </c>
      <c r="H88" s="15" t="s">
        <v>22</v>
      </c>
      <c r="I88" s="15" t="s">
        <v>48</v>
      </c>
      <c r="J88" s="16" t="s">
        <v>182</v>
      </c>
      <c r="K88" s="42">
        <f>K89</f>
        <v>7</v>
      </c>
      <c r="L88" s="42">
        <f>L89</f>
        <v>7</v>
      </c>
      <c r="M88" s="42">
        <f>M89</f>
        <v>7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58.5" customHeight="1">
      <c r="A89" s="41">
        <v>80</v>
      </c>
      <c r="B89" s="15" t="s">
        <v>176</v>
      </c>
      <c r="C89" s="15" t="s">
        <v>4</v>
      </c>
      <c r="D89" s="15" t="s">
        <v>49</v>
      </c>
      <c r="E89" s="15" t="s">
        <v>26</v>
      </c>
      <c r="F89" s="15" t="s">
        <v>181</v>
      </c>
      <c r="G89" s="15" t="s">
        <v>26</v>
      </c>
      <c r="H89" s="15" t="s">
        <v>22</v>
      </c>
      <c r="I89" s="15" t="s">
        <v>48</v>
      </c>
      <c r="J89" s="16" t="s">
        <v>182</v>
      </c>
      <c r="K89" s="43">
        <v>7</v>
      </c>
      <c r="L89" s="43">
        <v>7</v>
      </c>
      <c r="M89" s="43">
        <v>7</v>
      </c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58.5" customHeight="1">
      <c r="A90" s="41">
        <v>81</v>
      </c>
      <c r="B90" s="15" t="s">
        <v>21</v>
      </c>
      <c r="C90" s="15" t="s">
        <v>4</v>
      </c>
      <c r="D90" s="15" t="s">
        <v>49</v>
      </c>
      <c r="E90" s="15" t="s">
        <v>26</v>
      </c>
      <c r="F90" s="15" t="s">
        <v>195</v>
      </c>
      <c r="G90" s="15" t="s">
        <v>26</v>
      </c>
      <c r="H90" s="15" t="s">
        <v>22</v>
      </c>
      <c r="I90" s="15" t="s">
        <v>48</v>
      </c>
      <c r="J90" s="16" t="s">
        <v>196</v>
      </c>
      <c r="K90" s="42">
        <f>K91</f>
        <v>100</v>
      </c>
      <c r="L90" s="42">
        <f>L91</f>
        <v>100</v>
      </c>
      <c r="M90" s="42">
        <f>M91</f>
        <v>100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57.75" customHeight="1">
      <c r="A91" s="41">
        <v>82</v>
      </c>
      <c r="B91" s="15" t="s">
        <v>99</v>
      </c>
      <c r="C91" s="15" t="s">
        <v>4</v>
      </c>
      <c r="D91" s="15" t="s">
        <v>49</v>
      </c>
      <c r="E91" s="15" t="s">
        <v>26</v>
      </c>
      <c r="F91" s="15" t="s">
        <v>195</v>
      </c>
      <c r="G91" s="15" t="s">
        <v>26</v>
      </c>
      <c r="H91" s="15" t="s">
        <v>22</v>
      </c>
      <c r="I91" s="15" t="s">
        <v>48</v>
      </c>
      <c r="J91" s="16" t="s">
        <v>196</v>
      </c>
      <c r="K91" s="43">
        <v>100</v>
      </c>
      <c r="L91" s="43">
        <v>100</v>
      </c>
      <c r="M91" s="43">
        <v>100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7.75" customHeight="1">
      <c r="A92" s="41">
        <v>83</v>
      </c>
      <c r="B92" s="15" t="s">
        <v>21</v>
      </c>
      <c r="C92" s="15" t="s">
        <v>4</v>
      </c>
      <c r="D92" s="15" t="s">
        <v>49</v>
      </c>
      <c r="E92" s="15" t="s">
        <v>26</v>
      </c>
      <c r="F92" s="15" t="s">
        <v>190</v>
      </c>
      <c r="G92" s="15" t="s">
        <v>26</v>
      </c>
      <c r="H92" s="15" t="s">
        <v>22</v>
      </c>
      <c r="I92" s="15" t="s">
        <v>48</v>
      </c>
      <c r="J92" s="39" t="s">
        <v>191</v>
      </c>
      <c r="K92" s="44">
        <f aca="true" t="shared" si="4" ref="K92:M93">K93</f>
        <v>272.9</v>
      </c>
      <c r="L92" s="44">
        <f t="shared" si="4"/>
        <v>272.9</v>
      </c>
      <c r="M92" s="44">
        <f t="shared" si="4"/>
        <v>272.9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57.75" customHeight="1">
      <c r="A93" s="41">
        <v>84</v>
      </c>
      <c r="B93" s="15" t="s">
        <v>21</v>
      </c>
      <c r="C93" s="15" t="s">
        <v>4</v>
      </c>
      <c r="D93" s="15" t="s">
        <v>49</v>
      </c>
      <c r="E93" s="15" t="s">
        <v>26</v>
      </c>
      <c r="F93" s="15" t="s">
        <v>193</v>
      </c>
      <c r="G93" s="15" t="s">
        <v>26</v>
      </c>
      <c r="H93" s="15" t="s">
        <v>22</v>
      </c>
      <c r="I93" s="15" t="s">
        <v>48</v>
      </c>
      <c r="J93" s="39" t="s">
        <v>192</v>
      </c>
      <c r="K93" s="44">
        <f>K94</f>
        <v>272.9</v>
      </c>
      <c r="L93" s="44">
        <f t="shared" si="4"/>
        <v>272.9</v>
      </c>
      <c r="M93" s="44">
        <f t="shared" si="4"/>
        <v>272.9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57.75" customHeight="1">
      <c r="A94" s="41">
        <v>85</v>
      </c>
      <c r="B94" s="15" t="s">
        <v>176</v>
      </c>
      <c r="C94" s="15" t="s">
        <v>4</v>
      </c>
      <c r="D94" s="15" t="s">
        <v>49</v>
      </c>
      <c r="E94" s="15" t="s">
        <v>26</v>
      </c>
      <c r="F94" s="15" t="s">
        <v>193</v>
      </c>
      <c r="G94" s="15" t="s">
        <v>26</v>
      </c>
      <c r="H94" s="15" t="s">
        <v>22</v>
      </c>
      <c r="I94" s="15" t="s">
        <v>48</v>
      </c>
      <c r="J94" s="39" t="s">
        <v>194</v>
      </c>
      <c r="K94" s="43">
        <v>272.9</v>
      </c>
      <c r="L94" s="43">
        <v>272.9</v>
      </c>
      <c r="M94" s="43">
        <v>272.9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9.5" customHeight="1">
      <c r="A95" s="41">
        <v>86</v>
      </c>
      <c r="B95" s="40" t="s">
        <v>21</v>
      </c>
      <c r="C95" s="40" t="s">
        <v>4</v>
      </c>
      <c r="D95" s="40" t="s">
        <v>49</v>
      </c>
      <c r="E95" s="40" t="s">
        <v>100</v>
      </c>
      <c r="F95" s="40" t="s">
        <v>21</v>
      </c>
      <c r="G95" s="40" t="s">
        <v>20</v>
      </c>
      <c r="H95" s="40" t="s">
        <v>22</v>
      </c>
      <c r="I95" s="40" t="s">
        <v>48</v>
      </c>
      <c r="J95" s="40" t="s">
        <v>184</v>
      </c>
      <c r="K95" s="43">
        <f aca="true" t="shared" si="5" ref="K95:M96">K96</f>
        <v>35.1</v>
      </c>
      <c r="L95" s="43">
        <f t="shared" si="5"/>
        <v>35.1</v>
      </c>
      <c r="M95" s="43">
        <f t="shared" si="5"/>
        <v>35.1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54" customHeight="1">
      <c r="A96" s="41">
        <v>87</v>
      </c>
      <c r="B96" s="40" t="s">
        <v>21</v>
      </c>
      <c r="C96" s="40" t="s">
        <v>4</v>
      </c>
      <c r="D96" s="40" t="s">
        <v>49</v>
      </c>
      <c r="E96" s="40" t="s">
        <v>100</v>
      </c>
      <c r="F96" s="40" t="s">
        <v>35</v>
      </c>
      <c r="G96" s="40" t="s">
        <v>26</v>
      </c>
      <c r="H96" s="40" t="s">
        <v>22</v>
      </c>
      <c r="I96" s="40" t="s">
        <v>48</v>
      </c>
      <c r="J96" s="40" t="s">
        <v>185</v>
      </c>
      <c r="K96" s="43">
        <f t="shared" si="5"/>
        <v>35.1</v>
      </c>
      <c r="L96" s="43">
        <f t="shared" si="5"/>
        <v>35.1</v>
      </c>
      <c r="M96" s="43">
        <f t="shared" si="5"/>
        <v>35.1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ht="39.75" customHeight="1">
      <c r="A97" s="41">
        <v>88</v>
      </c>
      <c r="B97" s="40" t="s">
        <v>21</v>
      </c>
      <c r="C97" s="40" t="s">
        <v>4</v>
      </c>
      <c r="D97" s="40" t="s">
        <v>49</v>
      </c>
      <c r="E97" s="40" t="s">
        <v>100</v>
      </c>
      <c r="F97" s="40" t="s">
        <v>183</v>
      </c>
      <c r="G97" s="40" t="s">
        <v>26</v>
      </c>
      <c r="H97" s="40" t="s">
        <v>22</v>
      </c>
      <c r="I97" s="40" t="s">
        <v>48</v>
      </c>
      <c r="J97" s="31" t="s">
        <v>271</v>
      </c>
      <c r="K97" s="43">
        <v>35.1</v>
      </c>
      <c r="L97" s="43">
        <v>35.1</v>
      </c>
      <c r="M97" s="43">
        <v>35.1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17" customFormat="1" ht="14.25" customHeight="1">
      <c r="A98" s="41">
        <v>89</v>
      </c>
      <c r="B98" s="15" t="s">
        <v>21</v>
      </c>
      <c r="C98" s="15" t="s">
        <v>8</v>
      </c>
      <c r="D98" s="15" t="s">
        <v>20</v>
      </c>
      <c r="E98" s="15" t="s">
        <v>20</v>
      </c>
      <c r="F98" s="15" t="s">
        <v>21</v>
      </c>
      <c r="G98" s="15" t="s">
        <v>20</v>
      </c>
      <c r="H98" s="15" t="s">
        <v>22</v>
      </c>
      <c r="I98" s="15" t="s">
        <v>21</v>
      </c>
      <c r="J98" s="16" t="s">
        <v>266</v>
      </c>
      <c r="K98" s="43">
        <f>K99+K173+K176</f>
        <v>547002.9000000001</v>
      </c>
      <c r="L98" s="43">
        <f>L99</f>
        <v>470909.7</v>
      </c>
      <c r="M98" s="43">
        <f>M99</f>
        <v>490406.1</v>
      </c>
      <c r="N98" s="27"/>
      <c r="O98" s="27"/>
      <c r="P98" s="27"/>
      <c r="Q98" s="27"/>
      <c r="R98" s="27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17" customFormat="1" ht="27" customHeight="1">
      <c r="A99" s="41">
        <v>90</v>
      </c>
      <c r="B99" s="15" t="s">
        <v>98</v>
      </c>
      <c r="C99" s="15" t="s">
        <v>8</v>
      </c>
      <c r="D99" s="15" t="s">
        <v>29</v>
      </c>
      <c r="E99" s="15" t="s">
        <v>20</v>
      </c>
      <c r="F99" s="15" t="s">
        <v>21</v>
      </c>
      <c r="G99" s="15" t="s">
        <v>20</v>
      </c>
      <c r="H99" s="15" t="s">
        <v>22</v>
      </c>
      <c r="I99" s="15" t="s">
        <v>21</v>
      </c>
      <c r="J99" s="16" t="s">
        <v>51</v>
      </c>
      <c r="K99" s="43">
        <f>K100+K109+K139+K167</f>
        <v>538080.4000000001</v>
      </c>
      <c r="L99" s="43">
        <f>L100+L109+L139+L167</f>
        <v>470909.7</v>
      </c>
      <c r="M99" s="43">
        <f>M100+M109+M139+M167</f>
        <v>490406.1</v>
      </c>
      <c r="N99" s="27"/>
      <c r="O99" s="27"/>
      <c r="P99" s="27"/>
      <c r="Q99" s="27"/>
      <c r="R99" s="27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31.5" customHeight="1">
      <c r="A100" s="41">
        <v>91</v>
      </c>
      <c r="B100" s="15" t="s">
        <v>98</v>
      </c>
      <c r="C100" s="15" t="s">
        <v>8</v>
      </c>
      <c r="D100" s="15" t="s">
        <v>29</v>
      </c>
      <c r="E100" s="15" t="s">
        <v>100</v>
      </c>
      <c r="F100" s="15" t="s">
        <v>21</v>
      </c>
      <c r="G100" s="15" t="s">
        <v>20</v>
      </c>
      <c r="H100" s="15" t="s">
        <v>22</v>
      </c>
      <c r="I100" s="15" t="s">
        <v>146</v>
      </c>
      <c r="J100" s="16" t="s">
        <v>62</v>
      </c>
      <c r="K100" s="42">
        <f>K101+K103+K105</f>
        <v>282064.30000000005</v>
      </c>
      <c r="L100" s="42">
        <f>L101+L103+L105</f>
        <v>249336.4</v>
      </c>
      <c r="M100" s="42">
        <f>M101+M103+M105</f>
        <v>249336.4</v>
      </c>
      <c r="N100" s="27"/>
      <c r="O100" s="27"/>
      <c r="P100" s="27"/>
      <c r="Q100" s="27"/>
      <c r="R100" s="27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17" customFormat="1" ht="20.25" customHeight="1">
      <c r="A101" s="41">
        <v>92</v>
      </c>
      <c r="B101" s="15" t="s">
        <v>98</v>
      </c>
      <c r="C101" s="15" t="s">
        <v>8</v>
      </c>
      <c r="D101" s="15" t="s">
        <v>29</v>
      </c>
      <c r="E101" s="15" t="s">
        <v>101</v>
      </c>
      <c r="F101" s="15" t="s">
        <v>64</v>
      </c>
      <c r="G101" s="15" t="s">
        <v>20</v>
      </c>
      <c r="H101" s="15" t="s">
        <v>22</v>
      </c>
      <c r="I101" s="15" t="s">
        <v>146</v>
      </c>
      <c r="J101" s="16" t="s">
        <v>63</v>
      </c>
      <c r="K101" s="43">
        <f>K102</f>
        <v>136095.2</v>
      </c>
      <c r="L101" s="43">
        <f>L102</f>
        <v>108876.2</v>
      </c>
      <c r="M101" s="43">
        <f>M102</f>
        <v>108876.2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17" customFormat="1" ht="39.75" customHeight="1">
      <c r="A102" s="41">
        <v>93</v>
      </c>
      <c r="B102" s="15" t="s">
        <v>98</v>
      </c>
      <c r="C102" s="15" t="s">
        <v>8</v>
      </c>
      <c r="D102" s="15" t="s">
        <v>29</v>
      </c>
      <c r="E102" s="15" t="s">
        <v>101</v>
      </c>
      <c r="F102" s="15" t="s">
        <v>64</v>
      </c>
      <c r="G102" s="15" t="s">
        <v>46</v>
      </c>
      <c r="H102" s="15" t="s">
        <v>22</v>
      </c>
      <c r="I102" s="15" t="s">
        <v>146</v>
      </c>
      <c r="J102" s="31" t="s">
        <v>217</v>
      </c>
      <c r="K102" s="43">
        <v>136095.2</v>
      </c>
      <c r="L102" s="43">
        <v>108876.2</v>
      </c>
      <c r="M102" s="43">
        <v>108876.2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17" customFormat="1" ht="25.5" customHeight="1">
      <c r="A103" s="41">
        <v>94</v>
      </c>
      <c r="B103" s="15" t="s">
        <v>98</v>
      </c>
      <c r="C103" s="15" t="s">
        <v>8</v>
      </c>
      <c r="D103" s="15" t="s">
        <v>29</v>
      </c>
      <c r="E103" s="15" t="s">
        <v>101</v>
      </c>
      <c r="F103" s="15" t="s">
        <v>70</v>
      </c>
      <c r="G103" s="15" t="s">
        <v>20</v>
      </c>
      <c r="H103" s="15" t="s">
        <v>22</v>
      </c>
      <c r="I103" s="15" t="s">
        <v>146</v>
      </c>
      <c r="J103" s="37" t="s">
        <v>65</v>
      </c>
      <c r="K103" s="43">
        <f>K104</f>
        <v>106835.1</v>
      </c>
      <c r="L103" s="43">
        <f>L104</f>
        <v>106835.1</v>
      </c>
      <c r="M103" s="43">
        <f>M104</f>
        <v>106835.1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40.5" customHeight="1">
      <c r="A104" s="41">
        <v>95</v>
      </c>
      <c r="B104" s="15" t="s">
        <v>98</v>
      </c>
      <c r="C104" s="15" t="s">
        <v>8</v>
      </c>
      <c r="D104" s="15" t="s">
        <v>29</v>
      </c>
      <c r="E104" s="15" t="s">
        <v>101</v>
      </c>
      <c r="F104" s="15" t="s">
        <v>70</v>
      </c>
      <c r="G104" s="15" t="s">
        <v>46</v>
      </c>
      <c r="H104" s="15" t="s">
        <v>22</v>
      </c>
      <c r="I104" s="15" t="s">
        <v>146</v>
      </c>
      <c r="J104" s="34" t="s">
        <v>218</v>
      </c>
      <c r="K104" s="47">
        <v>106835.1</v>
      </c>
      <c r="L104" s="47">
        <v>106835.1</v>
      </c>
      <c r="M104" s="47">
        <v>106835.1</v>
      </c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24.75" customHeight="1">
      <c r="A105" s="41">
        <v>96</v>
      </c>
      <c r="B105" s="15" t="s">
        <v>98</v>
      </c>
      <c r="C105" s="15" t="s">
        <v>8</v>
      </c>
      <c r="D105" s="15" t="s">
        <v>29</v>
      </c>
      <c r="E105" s="15" t="s">
        <v>53</v>
      </c>
      <c r="F105" s="15" t="s">
        <v>104</v>
      </c>
      <c r="G105" s="15" t="s">
        <v>20</v>
      </c>
      <c r="H105" s="15" t="s">
        <v>22</v>
      </c>
      <c r="I105" s="15" t="s">
        <v>146</v>
      </c>
      <c r="J105" s="34" t="s">
        <v>170</v>
      </c>
      <c r="K105" s="47">
        <f>K106</f>
        <v>39134</v>
      </c>
      <c r="L105" s="47">
        <f>L106</f>
        <v>33625.1</v>
      </c>
      <c r="M105" s="47">
        <f>M106</f>
        <v>33625.1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24" customHeight="1">
      <c r="A106" s="41">
        <v>97</v>
      </c>
      <c r="B106" s="15" t="s">
        <v>98</v>
      </c>
      <c r="C106" s="15" t="s">
        <v>8</v>
      </c>
      <c r="D106" s="15" t="s">
        <v>29</v>
      </c>
      <c r="E106" s="15" t="s">
        <v>53</v>
      </c>
      <c r="F106" s="15" t="s">
        <v>104</v>
      </c>
      <c r="G106" s="15" t="s">
        <v>46</v>
      </c>
      <c r="H106" s="15" t="s">
        <v>22</v>
      </c>
      <c r="I106" s="15" t="s">
        <v>146</v>
      </c>
      <c r="J106" s="34" t="s">
        <v>219</v>
      </c>
      <c r="K106" s="47">
        <f>K107+K108</f>
        <v>39134</v>
      </c>
      <c r="L106" s="47">
        <f>L107+L108</f>
        <v>33625.1</v>
      </c>
      <c r="M106" s="47">
        <f>M107+M108</f>
        <v>33625.1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30" customHeight="1">
      <c r="A107" s="41">
        <v>98</v>
      </c>
      <c r="B107" s="15" t="s">
        <v>98</v>
      </c>
      <c r="C107" s="15" t="s">
        <v>8</v>
      </c>
      <c r="D107" s="15" t="s">
        <v>29</v>
      </c>
      <c r="E107" s="15" t="s">
        <v>53</v>
      </c>
      <c r="F107" s="15" t="s">
        <v>104</v>
      </c>
      <c r="G107" s="15" t="s">
        <v>46</v>
      </c>
      <c r="H107" s="15" t="s">
        <v>272</v>
      </c>
      <c r="I107" s="15" t="s">
        <v>146</v>
      </c>
      <c r="J107" s="34" t="s">
        <v>274</v>
      </c>
      <c r="K107" s="47">
        <v>33625.1</v>
      </c>
      <c r="L107" s="47">
        <v>33625.1</v>
      </c>
      <c r="M107" s="47">
        <v>33625.1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40.5" customHeight="1">
      <c r="A108" s="41">
        <v>99</v>
      </c>
      <c r="B108" s="15" t="s">
        <v>98</v>
      </c>
      <c r="C108" s="15" t="s">
        <v>8</v>
      </c>
      <c r="D108" s="15" t="s">
        <v>29</v>
      </c>
      <c r="E108" s="15" t="s">
        <v>53</v>
      </c>
      <c r="F108" s="15" t="s">
        <v>104</v>
      </c>
      <c r="G108" s="15" t="s">
        <v>46</v>
      </c>
      <c r="H108" s="15" t="s">
        <v>273</v>
      </c>
      <c r="I108" s="15" t="s">
        <v>146</v>
      </c>
      <c r="J108" s="34" t="s">
        <v>275</v>
      </c>
      <c r="K108" s="47">
        <v>5508.9</v>
      </c>
      <c r="L108" s="47"/>
      <c r="M108" s="47"/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33" customHeight="1">
      <c r="A109" s="41">
        <v>100</v>
      </c>
      <c r="B109" s="15" t="s">
        <v>98</v>
      </c>
      <c r="C109" s="15" t="s">
        <v>8</v>
      </c>
      <c r="D109" s="15" t="s">
        <v>29</v>
      </c>
      <c r="E109" s="15" t="s">
        <v>102</v>
      </c>
      <c r="F109" s="15" t="s">
        <v>21</v>
      </c>
      <c r="G109" s="15" t="s">
        <v>20</v>
      </c>
      <c r="H109" s="15" t="s">
        <v>22</v>
      </c>
      <c r="I109" s="15" t="s">
        <v>146</v>
      </c>
      <c r="J109" s="37" t="s">
        <v>52</v>
      </c>
      <c r="K109" s="42">
        <f>K126+K120+K110+K112+K114+K116+K118+K122+K124</f>
        <v>29238.300000000003</v>
      </c>
      <c r="L109" s="42">
        <f>L126+L120+L110+L112+L114+L116+L118+L122+L124</f>
        <v>18085.2</v>
      </c>
      <c r="M109" s="42">
        <f>M126+M120+M110+M112+M114+M116+M118+M122+M124</f>
        <v>40127.99999999999</v>
      </c>
      <c r="N109" s="27"/>
      <c r="O109" s="27"/>
      <c r="P109" s="27"/>
      <c r="Q109" s="27"/>
      <c r="R109" s="27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79.5" customHeight="1">
      <c r="A110" s="41">
        <v>101</v>
      </c>
      <c r="B110" s="15" t="s">
        <v>98</v>
      </c>
      <c r="C110" s="15" t="s">
        <v>8</v>
      </c>
      <c r="D110" s="15" t="s">
        <v>29</v>
      </c>
      <c r="E110" s="15" t="s">
        <v>102</v>
      </c>
      <c r="F110" s="15" t="s">
        <v>227</v>
      </c>
      <c r="G110" s="15" t="s">
        <v>20</v>
      </c>
      <c r="H110" s="15" t="s">
        <v>22</v>
      </c>
      <c r="I110" s="15" t="s">
        <v>146</v>
      </c>
      <c r="J110" s="37" t="s">
        <v>230</v>
      </c>
      <c r="K110" s="42"/>
      <c r="L110" s="42"/>
      <c r="M110" s="42">
        <f>M111</f>
        <v>16717.4</v>
      </c>
      <c r="N110" s="27"/>
      <c r="O110" s="27"/>
      <c r="P110" s="27"/>
      <c r="Q110" s="27"/>
      <c r="R110" s="27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78.75" customHeight="1">
      <c r="A111" s="41">
        <v>102</v>
      </c>
      <c r="B111" s="15" t="s">
        <v>98</v>
      </c>
      <c r="C111" s="15" t="s">
        <v>8</v>
      </c>
      <c r="D111" s="15" t="s">
        <v>29</v>
      </c>
      <c r="E111" s="15" t="s">
        <v>102</v>
      </c>
      <c r="F111" s="15" t="s">
        <v>227</v>
      </c>
      <c r="G111" s="15" t="s">
        <v>46</v>
      </c>
      <c r="H111" s="15" t="s">
        <v>22</v>
      </c>
      <c r="I111" s="15" t="s">
        <v>146</v>
      </c>
      <c r="J111" s="37" t="s">
        <v>231</v>
      </c>
      <c r="K111" s="42"/>
      <c r="L111" s="42"/>
      <c r="M111" s="42">
        <v>16717.4</v>
      </c>
      <c r="N111" s="27"/>
      <c r="O111" s="27"/>
      <c r="P111" s="27"/>
      <c r="Q111" s="27"/>
      <c r="R111" s="27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61.5" customHeight="1">
      <c r="A112" s="41">
        <v>103</v>
      </c>
      <c r="B112" s="15" t="s">
        <v>98</v>
      </c>
      <c r="C112" s="15" t="s">
        <v>8</v>
      </c>
      <c r="D112" s="15" t="s">
        <v>29</v>
      </c>
      <c r="E112" s="15" t="s">
        <v>102</v>
      </c>
      <c r="F112" s="15" t="s">
        <v>233</v>
      </c>
      <c r="G112" s="15" t="s">
        <v>20</v>
      </c>
      <c r="H112" s="15" t="s">
        <v>22</v>
      </c>
      <c r="I112" s="15" t="s">
        <v>146</v>
      </c>
      <c r="J112" s="37" t="s">
        <v>232</v>
      </c>
      <c r="K112" s="42"/>
      <c r="L112" s="42"/>
      <c r="M112" s="42">
        <f>M113</f>
        <v>5930.2</v>
      </c>
      <c r="N112" s="27"/>
      <c r="O112" s="27"/>
      <c r="P112" s="27"/>
      <c r="Q112" s="27"/>
      <c r="R112" s="27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55.5" customHeight="1">
      <c r="A113" s="41">
        <v>104</v>
      </c>
      <c r="B113" s="15" t="s">
        <v>98</v>
      </c>
      <c r="C113" s="15" t="s">
        <v>8</v>
      </c>
      <c r="D113" s="15" t="s">
        <v>29</v>
      </c>
      <c r="E113" s="15" t="s">
        <v>102</v>
      </c>
      <c r="F113" s="15" t="s">
        <v>233</v>
      </c>
      <c r="G113" s="15" t="s">
        <v>46</v>
      </c>
      <c r="H113" s="15" t="s">
        <v>22</v>
      </c>
      <c r="I113" s="15" t="s">
        <v>146</v>
      </c>
      <c r="J113" s="37" t="s">
        <v>234</v>
      </c>
      <c r="K113" s="42"/>
      <c r="L113" s="42"/>
      <c r="M113" s="42">
        <v>5930.2</v>
      </c>
      <c r="N113" s="27"/>
      <c r="O113" s="27"/>
      <c r="P113" s="27"/>
      <c r="Q113" s="27"/>
      <c r="R113" s="27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55.5" customHeight="1">
      <c r="A114" s="41">
        <v>105</v>
      </c>
      <c r="B114" s="15" t="s">
        <v>98</v>
      </c>
      <c r="C114" s="15" t="s">
        <v>8</v>
      </c>
      <c r="D114" s="15" t="s">
        <v>29</v>
      </c>
      <c r="E114" s="15" t="s">
        <v>127</v>
      </c>
      <c r="F114" s="15" t="s">
        <v>197</v>
      </c>
      <c r="G114" s="15" t="s">
        <v>20</v>
      </c>
      <c r="H114" s="15" t="s">
        <v>22</v>
      </c>
      <c r="I114" s="15" t="s">
        <v>146</v>
      </c>
      <c r="J114" s="48" t="s">
        <v>221</v>
      </c>
      <c r="K114" s="42">
        <f>K115</f>
        <v>5428.4</v>
      </c>
      <c r="L114" s="42">
        <f>L115</f>
        <v>0</v>
      </c>
      <c r="M114" s="42">
        <f>M115</f>
        <v>1386.5</v>
      </c>
      <c r="N114" s="27"/>
      <c r="O114" s="27"/>
      <c r="P114" s="27"/>
      <c r="Q114" s="27"/>
      <c r="R114" s="27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55.5" customHeight="1">
      <c r="A115" s="41">
        <v>106</v>
      </c>
      <c r="B115" s="15" t="s">
        <v>98</v>
      </c>
      <c r="C115" s="15" t="s">
        <v>8</v>
      </c>
      <c r="D115" s="15" t="s">
        <v>29</v>
      </c>
      <c r="E115" s="15" t="s">
        <v>127</v>
      </c>
      <c r="F115" s="15" t="s">
        <v>197</v>
      </c>
      <c r="G115" s="15" t="s">
        <v>46</v>
      </c>
      <c r="H115" s="15" t="s">
        <v>22</v>
      </c>
      <c r="I115" s="15" t="s">
        <v>146</v>
      </c>
      <c r="J115" s="37" t="s">
        <v>220</v>
      </c>
      <c r="K115" s="42">
        <v>5428.4</v>
      </c>
      <c r="L115" s="42"/>
      <c r="M115" s="42">
        <v>1386.5</v>
      </c>
      <c r="N115" s="27"/>
      <c r="O115" s="27"/>
      <c r="P115" s="27"/>
      <c r="Q115" s="27"/>
      <c r="R115" s="27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40.5" customHeight="1">
      <c r="A116" s="41">
        <v>107</v>
      </c>
      <c r="B116" s="15" t="s">
        <v>98</v>
      </c>
      <c r="C116" s="15" t="s">
        <v>8</v>
      </c>
      <c r="D116" s="15" t="s">
        <v>29</v>
      </c>
      <c r="E116" s="15" t="s">
        <v>127</v>
      </c>
      <c r="F116" s="15" t="s">
        <v>224</v>
      </c>
      <c r="G116" s="15" t="s">
        <v>20</v>
      </c>
      <c r="H116" s="15" t="s">
        <v>22</v>
      </c>
      <c r="I116" s="15" t="s">
        <v>146</v>
      </c>
      <c r="J116" s="37" t="s">
        <v>225</v>
      </c>
      <c r="K116" s="42">
        <f>K117</f>
        <v>0</v>
      </c>
      <c r="L116" s="42">
        <f>L117</f>
        <v>1317.3</v>
      </c>
      <c r="M116" s="42"/>
      <c r="N116" s="27"/>
      <c r="O116" s="27"/>
      <c r="P116" s="27"/>
      <c r="Q116" s="27"/>
      <c r="R116" s="27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45" customHeight="1">
      <c r="A117" s="41">
        <v>108</v>
      </c>
      <c r="B117" s="15" t="s">
        <v>98</v>
      </c>
      <c r="C117" s="15" t="s">
        <v>8</v>
      </c>
      <c r="D117" s="15" t="s">
        <v>29</v>
      </c>
      <c r="E117" s="15" t="s">
        <v>127</v>
      </c>
      <c r="F117" s="15" t="s">
        <v>224</v>
      </c>
      <c r="G117" s="15" t="s">
        <v>46</v>
      </c>
      <c r="H117" s="15" t="s">
        <v>22</v>
      </c>
      <c r="I117" s="15" t="s">
        <v>146</v>
      </c>
      <c r="J117" s="37" t="s">
        <v>226</v>
      </c>
      <c r="K117" s="42"/>
      <c r="L117" s="42">
        <v>1317.3</v>
      </c>
      <c r="M117" s="42"/>
      <c r="N117" s="27"/>
      <c r="O117" s="27"/>
      <c r="P117" s="27"/>
      <c r="Q117" s="27"/>
      <c r="R117" s="27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45" customHeight="1">
      <c r="A118" s="41">
        <v>109</v>
      </c>
      <c r="B118" s="15" t="s">
        <v>98</v>
      </c>
      <c r="C118" s="15" t="s">
        <v>8</v>
      </c>
      <c r="D118" s="15" t="s">
        <v>29</v>
      </c>
      <c r="E118" s="15" t="s">
        <v>127</v>
      </c>
      <c r="F118" s="15" t="s">
        <v>227</v>
      </c>
      <c r="G118" s="15" t="s">
        <v>20</v>
      </c>
      <c r="H118" s="15" t="s">
        <v>22</v>
      </c>
      <c r="I118" s="15" t="s">
        <v>146</v>
      </c>
      <c r="J118" s="37" t="s">
        <v>228</v>
      </c>
      <c r="K118" s="42">
        <f>K119</f>
        <v>126</v>
      </c>
      <c r="L118" s="42">
        <f>L119</f>
        <v>110</v>
      </c>
      <c r="M118" s="42"/>
      <c r="N118" s="27"/>
      <c r="O118" s="27"/>
      <c r="P118" s="27"/>
      <c r="Q118" s="27"/>
      <c r="R118" s="27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52.5" customHeight="1">
      <c r="A119" s="41">
        <v>110</v>
      </c>
      <c r="B119" s="15" t="s">
        <v>98</v>
      </c>
      <c r="C119" s="15" t="s">
        <v>8</v>
      </c>
      <c r="D119" s="15" t="s">
        <v>29</v>
      </c>
      <c r="E119" s="15" t="s">
        <v>127</v>
      </c>
      <c r="F119" s="15" t="s">
        <v>227</v>
      </c>
      <c r="G119" s="15" t="s">
        <v>46</v>
      </c>
      <c r="H119" s="15" t="s">
        <v>22</v>
      </c>
      <c r="I119" s="15" t="s">
        <v>146</v>
      </c>
      <c r="J119" s="37" t="s">
        <v>229</v>
      </c>
      <c r="K119" s="42">
        <v>126</v>
      </c>
      <c r="L119" s="42">
        <v>110</v>
      </c>
      <c r="M119" s="42"/>
      <c r="N119" s="27"/>
      <c r="O119" s="27"/>
      <c r="P119" s="27"/>
      <c r="Q119" s="27"/>
      <c r="R119" s="27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39" customHeight="1">
      <c r="A120" s="41">
        <v>111</v>
      </c>
      <c r="B120" s="15" t="s">
        <v>98</v>
      </c>
      <c r="C120" s="15" t="s">
        <v>8</v>
      </c>
      <c r="D120" s="15" t="s">
        <v>29</v>
      </c>
      <c r="E120" s="15" t="s">
        <v>127</v>
      </c>
      <c r="F120" s="15" t="s">
        <v>198</v>
      </c>
      <c r="G120" s="15" t="s">
        <v>20</v>
      </c>
      <c r="H120" s="15" t="s">
        <v>22</v>
      </c>
      <c r="I120" s="15" t="s">
        <v>146</v>
      </c>
      <c r="J120" s="48" t="s">
        <v>223</v>
      </c>
      <c r="K120" s="42">
        <f>K121</f>
        <v>3988.4</v>
      </c>
      <c r="L120" s="42">
        <f>L121</f>
        <v>4125.7</v>
      </c>
      <c r="M120" s="42">
        <f>M121</f>
        <v>4020.4</v>
      </c>
      <c r="N120" s="27"/>
      <c r="O120" s="27"/>
      <c r="P120" s="27"/>
      <c r="Q120" s="27"/>
      <c r="R120" s="27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39" customHeight="1">
      <c r="A121" s="41">
        <v>112</v>
      </c>
      <c r="B121" s="15" t="s">
        <v>98</v>
      </c>
      <c r="C121" s="15" t="s">
        <v>8</v>
      </c>
      <c r="D121" s="15" t="s">
        <v>29</v>
      </c>
      <c r="E121" s="15" t="s">
        <v>127</v>
      </c>
      <c r="F121" s="15" t="s">
        <v>198</v>
      </c>
      <c r="G121" s="15" t="s">
        <v>46</v>
      </c>
      <c r="H121" s="15" t="s">
        <v>22</v>
      </c>
      <c r="I121" s="15" t="s">
        <v>146</v>
      </c>
      <c r="J121" s="37" t="s">
        <v>222</v>
      </c>
      <c r="K121" s="42">
        <v>3988.4</v>
      </c>
      <c r="L121" s="42">
        <v>4125.7</v>
      </c>
      <c r="M121" s="42">
        <v>4020.4</v>
      </c>
      <c r="N121" s="27"/>
      <c r="O121" s="27"/>
      <c r="P121" s="27"/>
      <c r="Q121" s="27"/>
      <c r="R121" s="27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39" customHeight="1">
      <c r="A122" s="41">
        <v>113</v>
      </c>
      <c r="B122" s="15" t="s">
        <v>98</v>
      </c>
      <c r="C122" s="15" t="s">
        <v>8</v>
      </c>
      <c r="D122" s="15" t="s">
        <v>29</v>
      </c>
      <c r="E122" s="15" t="s">
        <v>127</v>
      </c>
      <c r="F122" s="15" t="s">
        <v>277</v>
      </c>
      <c r="G122" s="15" t="s">
        <v>20</v>
      </c>
      <c r="H122" s="15" t="s">
        <v>22</v>
      </c>
      <c r="I122" s="15" t="s">
        <v>146</v>
      </c>
      <c r="J122" s="37" t="s">
        <v>276</v>
      </c>
      <c r="K122" s="42">
        <f>K123</f>
        <v>0</v>
      </c>
      <c r="L122" s="42">
        <f>L123</f>
        <v>1085.4</v>
      </c>
      <c r="M122" s="42">
        <f>M123</f>
        <v>594</v>
      </c>
      <c r="N122" s="27"/>
      <c r="O122" s="27"/>
      <c r="P122" s="27"/>
      <c r="Q122" s="27"/>
      <c r="R122" s="27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39" customHeight="1">
      <c r="A123" s="41">
        <v>114</v>
      </c>
      <c r="B123" s="15" t="s">
        <v>98</v>
      </c>
      <c r="C123" s="15" t="s">
        <v>8</v>
      </c>
      <c r="D123" s="15" t="s">
        <v>29</v>
      </c>
      <c r="E123" s="15" t="s">
        <v>127</v>
      </c>
      <c r="F123" s="15" t="s">
        <v>277</v>
      </c>
      <c r="G123" s="15" t="s">
        <v>46</v>
      </c>
      <c r="H123" s="15" t="s">
        <v>22</v>
      </c>
      <c r="I123" s="15" t="s">
        <v>146</v>
      </c>
      <c r="J123" s="37" t="s">
        <v>278</v>
      </c>
      <c r="K123" s="42"/>
      <c r="L123" s="42">
        <v>1085.4</v>
      </c>
      <c r="M123" s="42">
        <v>594</v>
      </c>
      <c r="N123" s="27"/>
      <c r="O123" s="27"/>
      <c r="P123" s="27"/>
      <c r="Q123" s="27"/>
      <c r="R123" s="27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30" customHeight="1">
      <c r="A124" s="41">
        <v>115</v>
      </c>
      <c r="B124" s="15" t="s">
        <v>98</v>
      </c>
      <c r="C124" s="15" t="s">
        <v>8</v>
      </c>
      <c r="D124" s="15" t="s">
        <v>29</v>
      </c>
      <c r="E124" s="15" t="s">
        <v>127</v>
      </c>
      <c r="F124" s="15" t="s">
        <v>279</v>
      </c>
      <c r="G124" s="15" t="s">
        <v>20</v>
      </c>
      <c r="H124" s="15" t="s">
        <v>22</v>
      </c>
      <c r="I124" s="15" t="s">
        <v>146</v>
      </c>
      <c r="J124" s="37" t="s">
        <v>280</v>
      </c>
      <c r="K124" s="42">
        <f>K125</f>
        <v>1161</v>
      </c>
      <c r="L124" s="42">
        <f>L125</f>
        <v>448.5</v>
      </c>
      <c r="M124" s="42">
        <f>M125</f>
        <v>340.7</v>
      </c>
      <c r="N124" s="27"/>
      <c r="O124" s="27"/>
      <c r="P124" s="27"/>
      <c r="Q124" s="27"/>
      <c r="R124" s="27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30" customHeight="1">
      <c r="A125" s="41">
        <v>116</v>
      </c>
      <c r="B125" s="15" t="s">
        <v>98</v>
      </c>
      <c r="C125" s="15" t="s">
        <v>8</v>
      </c>
      <c r="D125" s="15" t="s">
        <v>29</v>
      </c>
      <c r="E125" s="15" t="s">
        <v>127</v>
      </c>
      <c r="F125" s="15" t="s">
        <v>279</v>
      </c>
      <c r="G125" s="15" t="s">
        <v>46</v>
      </c>
      <c r="H125" s="15" t="s">
        <v>22</v>
      </c>
      <c r="I125" s="15" t="s">
        <v>146</v>
      </c>
      <c r="J125" s="37" t="s">
        <v>281</v>
      </c>
      <c r="K125" s="42">
        <v>1161</v>
      </c>
      <c r="L125" s="42">
        <v>448.5</v>
      </c>
      <c r="M125" s="42">
        <v>340.7</v>
      </c>
      <c r="N125" s="27"/>
      <c r="O125" s="27"/>
      <c r="P125" s="27"/>
      <c r="Q125" s="27"/>
      <c r="R125" s="27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24" customHeight="1">
      <c r="A126" s="41">
        <v>117</v>
      </c>
      <c r="B126" s="15" t="s">
        <v>98</v>
      </c>
      <c r="C126" s="15" t="s">
        <v>8</v>
      </c>
      <c r="D126" s="15" t="s">
        <v>29</v>
      </c>
      <c r="E126" s="15" t="s">
        <v>103</v>
      </c>
      <c r="F126" s="15" t="s">
        <v>104</v>
      </c>
      <c r="G126" s="15" t="s">
        <v>20</v>
      </c>
      <c r="H126" s="15" t="s">
        <v>22</v>
      </c>
      <c r="I126" s="15" t="s">
        <v>146</v>
      </c>
      <c r="J126" s="37" t="s">
        <v>105</v>
      </c>
      <c r="K126" s="43">
        <f>K127</f>
        <v>18534.5</v>
      </c>
      <c r="L126" s="43">
        <f>L127</f>
        <v>10998.3</v>
      </c>
      <c r="M126" s="43">
        <f>M127</f>
        <v>11138.8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24.75" customHeight="1">
      <c r="A127" s="41">
        <v>118</v>
      </c>
      <c r="B127" s="15" t="s">
        <v>98</v>
      </c>
      <c r="C127" s="15" t="s">
        <v>8</v>
      </c>
      <c r="D127" s="15" t="s">
        <v>29</v>
      </c>
      <c r="E127" s="15" t="s">
        <v>103</v>
      </c>
      <c r="F127" s="15" t="s">
        <v>104</v>
      </c>
      <c r="G127" s="49" t="s">
        <v>270</v>
      </c>
      <c r="H127" s="15" t="s">
        <v>22</v>
      </c>
      <c r="I127" s="15" t="s">
        <v>146</v>
      </c>
      <c r="J127" s="37" t="s">
        <v>269</v>
      </c>
      <c r="K127" s="42">
        <f>+K128+K130+K133+K134+K135+K137+K136+K129+K138+K131+K132</f>
        <v>18534.5</v>
      </c>
      <c r="L127" s="42">
        <f>+L128+L130+L133+L134+L135+L137+L136+L129+L138+L131+L132</f>
        <v>10998.3</v>
      </c>
      <c r="M127" s="42">
        <f>+M128+M130+M133+M134+M135+M137+M136+M129+M138+M131+M132</f>
        <v>11138.8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42.75" customHeight="1">
      <c r="A128" s="41">
        <v>119</v>
      </c>
      <c r="B128" s="15" t="s">
        <v>98</v>
      </c>
      <c r="C128" s="15" t="s">
        <v>8</v>
      </c>
      <c r="D128" s="15" t="s">
        <v>29</v>
      </c>
      <c r="E128" s="15" t="s">
        <v>103</v>
      </c>
      <c r="F128" s="15" t="s">
        <v>104</v>
      </c>
      <c r="G128" s="15" t="s">
        <v>46</v>
      </c>
      <c r="H128" s="15" t="s">
        <v>188</v>
      </c>
      <c r="I128" s="15" t="s">
        <v>146</v>
      </c>
      <c r="J128" s="34" t="s">
        <v>241</v>
      </c>
      <c r="K128" s="43">
        <v>273.5</v>
      </c>
      <c r="L128" s="43">
        <v>273.5</v>
      </c>
      <c r="M128" s="43">
        <v>273.5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69" customHeight="1">
      <c r="A129" s="41">
        <v>120</v>
      </c>
      <c r="B129" s="15" t="s">
        <v>98</v>
      </c>
      <c r="C129" s="15" t="s">
        <v>8</v>
      </c>
      <c r="D129" s="15" t="s">
        <v>29</v>
      </c>
      <c r="E129" s="15" t="s">
        <v>103</v>
      </c>
      <c r="F129" s="15" t="s">
        <v>104</v>
      </c>
      <c r="G129" s="15" t="s">
        <v>46</v>
      </c>
      <c r="H129" s="15" t="s">
        <v>171</v>
      </c>
      <c r="I129" s="15" t="s">
        <v>146</v>
      </c>
      <c r="J129" s="34" t="s">
        <v>238</v>
      </c>
      <c r="K129" s="43">
        <v>1800</v>
      </c>
      <c r="L129" s="45"/>
      <c r="M129" s="45"/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44.25" customHeight="1">
      <c r="A130" s="41">
        <v>121</v>
      </c>
      <c r="B130" s="15" t="s">
        <v>98</v>
      </c>
      <c r="C130" s="15" t="s">
        <v>8</v>
      </c>
      <c r="D130" s="15" t="s">
        <v>29</v>
      </c>
      <c r="E130" s="15" t="s">
        <v>103</v>
      </c>
      <c r="F130" s="15" t="s">
        <v>104</v>
      </c>
      <c r="G130" s="15" t="s">
        <v>46</v>
      </c>
      <c r="H130" s="15" t="s">
        <v>125</v>
      </c>
      <c r="I130" s="15" t="s">
        <v>146</v>
      </c>
      <c r="J130" s="34" t="s">
        <v>239</v>
      </c>
      <c r="K130" s="43">
        <v>570.1</v>
      </c>
      <c r="L130" s="43">
        <v>570.1</v>
      </c>
      <c r="M130" s="43">
        <v>570.1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29.25" customHeight="1">
      <c r="A131" s="41">
        <v>122</v>
      </c>
      <c r="B131" s="15" t="s">
        <v>98</v>
      </c>
      <c r="C131" s="15" t="s">
        <v>8</v>
      </c>
      <c r="D131" s="15" t="s">
        <v>29</v>
      </c>
      <c r="E131" s="15" t="s">
        <v>103</v>
      </c>
      <c r="F131" s="15" t="s">
        <v>104</v>
      </c>
      <c r="G131" s="15" t="s">
        <v>46</v>
      </c>
      <c r="H131" s="15" t="s">
        <v>282</v>
      </c>
      <c r="I131" s="15" t="s">
        <v>146</v>
      </c>
      <c r="J131" s="34" t="s">
        <v>283</v>
      </c>
      <c r="K131" s="43">
        <v>3000</v>
      </c>
      <c r="L131" s="43"/>
      <c r="M131" s="43"/>
      <c r="N131" s="26"/>
      <c r="O131" s="26"/>
      <c r="P131" s="26"/>
      <c r="Q131" s="26"/>
      <c r="R131" s="26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56.25" customHeight="1">
      <c r="A132" s="41">
        <v>123</v>
      </c>
      <c r="B132" s="15" t="s">
        <v>98</v>
      </c>
      <c r="C132" s="15" t="s">
        <v>8</v>
      </c>
      <c r="D132" s="15" t="s">
        <v>29</v>
      </c>
      <c r="E132" s="15" t="s">
        <v>103</v>
      </c>
      <c r="F132" s="15" t="s">
        <v>104</v>
      </c>
      <c r="G132" s="15" t="s">
        <v>46</v>
      </c>
      <c r="H132" s="15" t="s">
        <v>284</v>
      </c>
      <c r="I132" s="15" t="s">
        <v>146</v>
      </c>
      <c r="J132" s="34" t="s">
        <v>285</v>
      </c>
      <c r="K132" s="43">
        <v>2877.3</v>
      </c>
      <c r="L132" s="43"/>
      <c r="M132" s="43"/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33" customHeight="1">
      <c r="A133" s="41">
        <v>124</v>
      </c>
      <c r="B133" s="15" t="s">
        <v>98</v>
      </c>
      <c r="C133" s="15" t="s">
        <v>8</v>
      </c>
      <c r="D133" s="15" t="s">
        <v>29</v>
      </c>
      <c r="E133" s="15" t="s">
        <v>103</v>
      </c>
      <c r="F133" s="15" t="s">
        <v>104</v>
      </c>
      <c r="G133" s="15" t="s">
        <v>46</v>
      </c>
      <c r="H133" s="15" t="s">
        <v>130</v>
      </c>
      <c r="I133" s="15" t="s">
        <v>146</v>
      </c>
      <c r="J133" s="34" t="s">
        <v>235</v>
      </c>
      <c r="K133" s="43">
        <v>143.8</v>
      </c>
      <c r="L133" s="43">
        <v>149.8</v>
      </c>
      <c r="M133" s="43">
        <v>149.8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31.5" customHeight="1">
      <c r="A134" s="41">
        <v>125</v>
      </c>
      <c r="B134" s="15" t="s">
        <v>98</v>
      </c>
      <c r="C134" s="15" t="s">
        <v>8</v>
      </c>
      <c r="D134" s="15" t="s">
        <v>29</v>
      </c>
      <c r="E134" s="15" t="s">
        <v>103</v>
      </c>
      <c r="F134" s="15" t="s">
        <v>104</v>
      </c>
      <c r="G134" s="15" t="s">
        <v>46</v>
      </c>
      <c r="H134" s="15" t="s">
        <v>161</v>
      </c>
      <c r="I134" s="15" t="s">
        <v>146</v>
      </c>
      <c r="J134" s="34" t="s">
        <v>240</v>
      </c>
      <c r="K134" s="43">
        <v>210.8</v>
      </c>
      <c r="L134" s="43">
        <v>210.8</v>
      </c>
      <c r="M134" s="43">
        <v>210.8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34.5" customHeight="1">
      <c r="A135" s="41">
        <v>126</v>
      </c>
      <c r="B135" s="15" t="s">
        <v>98</v>
      </c>
      <c r="C135" s="15" t="s">
        <v>8</v>
      </c>
      <c r="D135" s="15" t="s">
        <v>29</v>
      </c>
      <c r="E135" s="15" t="s">
        <v>103</v>
      </c>
      <c r="F135" s="15" t="s">
        <v>104</v>
      </c>
      <c r="G135" s="15" t="s">
        <v>46</v>
      </c>
      <c r="H135" s="15" t="s">
        <v>129</v>
      </c>
      <c r="I135" s="15" t="s">
        <v>146</v>
      </c>
      <c r="J135" s="34" t="s">
        <v>243</v>
      </c>
      <c r="K135" s="43">
        <v>3376.9</v>
      </c>
      <c r="L135" s="43">
        <v>3512</v>
      </c>
      <c r="M135" s="43">
        <v>3652.5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28.5" customHeight="1">
      <c r="A136" s="41">
        <v>127</v>
      </c>
      <c r="B136" s="15" t="s">
        <v>98</v>
      </c>
      <c r="C136" s="15" t="s">
        <v>8</v>
      </c>
      <c r="D136" s="15" t="s">
        <v>29</v>
      </c>
      <c r="E136" s="15" t="s">
        <v>103</v>
      </c>
      <c r="F136" s="15" t="s">
        <v>104</v>
      </c>
      <c r="G136" s="15" t="s">
        <v>46</v>
      </c>
      <c r="H136" s="15" t="s">
        <v>162</v>
      </c>
      <c r="I136" s="15" t="s">
        <v>146</v>
      </c>
      <c r="J136" s="34" t="s">
        <v>186</v>
      </c>
      <c r="K136" s="43">
        <v>4897.7</v>
      </c>
      <c r="L136" s="43">
        <v>4897.7</v>
      </c>
      <c r="M136" s="43">
        <v>4897.7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33" customHeight="1">
      <c r="A137" s="41">
        <v>128</v>
      </c>
      <c r="B137" s="15" t="s">
        <v>98</v>
      </c>
      <c r="C137" s="15" t="s">
        <v>8</v>
      </c>
      <c r="D137" s="15" t="s">
        <v>29</v>
      </c>
      <c r="E137" s="15" t="s">
        <v>103</v>
      </c>
      <c r="F137" s="15" t="s">
        <v>104</v>
      </c>
      <c r="G137" s="15" t="s">
        <v>46</v>
      </c>
      <c r="H137" s="15" t="s">
        <v>106</v>
      </c>
      <c r="I137" s="15" t="s">
        <v>146</v>
      </c>
      <c r="J137" s="36" t="s">
        <v>236</v>
      </c>
      <c r="K137" s="43">
        <v>64.4</v>
      </c>
      <c r="L137" s="43">
        <v>64.4</v>
      </c>
      <c r="M137" s="43">
        <v>64.4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41.25" customHeight="1">
      <c r="A138" s="41">
        <v>129</v>
      </c>
      <c r="B138" s="15" t="s">
        <v>98</v>
      </c>
      <c r="C138" s="15" t="s">
        <v>8</v>
      </c>
      <c r="D138" s="15" t="s">
        <v>29</v>
      </c>
      <c r="E138" s="15" t="s">
        <v>103</v>
      </c>
      <c r="F138" s="15" t="s">
        <v>104</v>
      </c>
      <c r="G138" s="15" t="s">
        <v>46</v>
      </c>
      <c r="H138" s="15" t="s">
        <v>126</v>
      </c>
      <c r="I138" s="15" t="s">
        <v>146</v>
      </c>
      <c r="J138" s="36" t="s">
        <v>237</v>
      </c>
      <c r="K138" s="43">
        <v>1320</v>
      </c>
      <c r="L138" s="43">
        <v>1320</v>
      </c>
      <c r="M138" s="43">
        <v>1320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23.25" customHeight="1">
      <c r="A139" s="41">
        <v>130</v>
      </c>
      <c r="B139" s="15" t="s">
        <v>98</v>
      </c>
      <c r="C139" s="15" t="s">
        <v>8</v>
      </c>
      <c r="D139" s="15" t="s">
        <v>29</v>
      </c>
      <c r="E139" s="15" t="s">
        <v>50</v>
      </c>
      <c r="F139" s="15" t="s">
        <v>21</v>
      </c>
      <c r="G139" s="15" t="s">
        <v>20</v>
      </c>
      <c r="H139" s="15" t="s">
        <v>22</v>
      </c>
      <c r="I139" s="15" t="s">
        <v>146</v>
      </c>
      <c r="J139" s="16" t="s">
        <v>132</v>
      </c>
      <c r="K139" s="42">
        <f>K140+K159+K161+K163+K165</f>
        <v>191388.00000000003</v>
      </c>
      <c r="L139" s="42">
        <f>L140+L159+L161+L163+L165</f>
        <v>190598.30000000002</v>
      </c>
      <c r="M139" s="42">
        <f>M140+M159+M161+M163+M165</f>
        <v>188051.90000000002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33" customHeight="1">
      <c r="A140" s="41">
        <v>131</v>
      </c>
      <c r="B140" s="15" t="s">
        <v>98</v>
      </c>
      <c r="C140" s="15" t="s">
        <v>8</v>
      </c>
      <c r="D140" s="15" t="s">
        <v>29</v>
      </c>
      <c r="E140" s="15" t="s">
        <v>50</v>
      </c>
      <c r="F140" s="15" t="s">
        <v>107</v>
      </c>
      <c r="G140" s="15" t="s">
        <v>20</v>
      </c>
      <c r="H140" s="15" t="s">
        <v>22</v>
      </c>
      <c r="I140" s="15" t="s">
        <v>146</v>
      </c>
      <c r="J140" s="33" t="s">
        <v>108</v>
      </c>
      <c r="K140" s="43">
        <f>K141</f>
        <v>190032.40000000002</v>
      </c>
      <c r="L140" s="43">
        <f>L141</f>
        <v>189193.80000000002</v>
      </c>
      <c r="M140" s="43">
        <f>M141</f>
        <v>186654.80000000002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36.75" customHeight="1">
      <c r="A141" s="41">
        <v>132</v>
      </c>
      <c r="B141" s="15" t="s">
        <v>98</v>
      </c>
      <c r="C141" s="15" t="s">
        <v>8</v>
      </c>
      <c r="D141" s="15" t="s">
        <v>29</v>
      </c>
      <c r="E141" s="15" t="s">
        <v>50</v>
      </c>
      <c r="F141" s="15" t="s">
        <v>107</v>
      </c>
      <c r="G141" s="49" t="s">
        <v>270</v>
      </c>
      <c r="H141" s="15" t="s">
        <v>22</v>
      </c>
      <c r="I141" s="15" t="s">
        <v>146</v>
      </c>
      <c r="J141" s="50" t="s">
        <v>251</v>
      </c>
      <c r="K141" s="42">
        <f>K143+K144+K145+K146+K147+K148+K149+K150+K151+K152+K153+K154+K155+K156+K157+K158+K142</f>
        <v>190032.40000000002</v>
      </c>
      <c r="L141" s="42">
        <f>L143+L144+L145+L146+L147+L148+L149+L150+L151+L152+L153+L154+L155+L156+L157+L158+L142</f>
        <v>189193.80000000002</v>
      </c>
      <c r="M141" s="42">
        <f>M143+M144+M145+M146+M147+M148+M149+M150+M151+M152+M153+M154+M155+M156+M157+M158+M142</f>
        <v>186654.80000000002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52.5" customHeight="1">
      <c r="A142" s="41">
        <v>133</v>
      </c>
      <c r="B142" s="15" t="s">
        <v>98</v>
      </c>
      <c r="C142" s="15" t="s">
        <v>8</v>
      </c>
      <c r="D142" s="15" t="s">
        <v>29</v>
      </c>
      <c r="E142" s="15" t="s">
        <v>50</v>
      </c>
      <c r="F142" s="15" t="s">
        <v>107</v>
      </c>
      <c r="G142" s="15" t="s">
        <v>46</v>
      </c>
      <c r="H142" s="15" t="s">
        <v>172</v>
      </c>
      <c r="I142" s="15" t="s">
        <v>146</v>
      </c>
      <c r="J142" s="34" t="s">
        <v>252</v>
      </c>
      <c r="K142" s="43">
        <v>734.7</v>
      </c>
      <c r="L142" s="43">
        <v>734.7</v>
      </c>
      <c r="M142" s="43">
        <v>734.7</v>
      </c>
      <c r="N142" s="27"/>
      <c r="O142" s="27"/>
      <c r="P142" s="27"/>
      <c r="Q142" s="27"/>
      <c r="R142" s="27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114.75">
      <c r="A143" s="41">
        <v>134</v>
      </c>
      <c r="B143" s="15" t="s">
        <v>98</v>
      </c>
      <c r="C143" s="15" t="s">
        <v>8</v>
      </c>
      <c r="D143" s="15" t="s">
        <v>29</v>
      </c>
      <c r="E143" s="15" t="s">
        <v>50</v>
      </c>
      <c r="F143" s="15" t="s">
        <v>107</v>
      </c>
      <c r="G143" s="15" t="s">
        <v>46</v>
      </c>
      <c r="H143" s="15" t="s">
        <v>123</v>
      </c>
      <c r="I143" s="15" t="s">
        <v>146</v>
      </c>
      <c r="J143" s="34" t="s">
        <v>263</v>
      </c>
      <c r="K143" s="43">
        <v>15694.1</v>
      </c>
      <c r="L143" s="43">
        <v>15557.9</v>
      </c>
      <c r="M143" s="43">
        <v>15557.9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127.5">
      <c r="A144" s="41">
        <v>135</v>
      </c>
      <c r="B144" s="15" t="s">
        <v>98</v>
      </c>
      <c r="C144" s="15" t="s">
        <v>8</v>
      </c>
      <c r="D144" s="15" t="s">
        <v>29</v>
      </c>
      <c r="E144" s="15" t="s">
        <v>50</v>
      </c>
      <c r="F144" s="15" t="s">
        <v>107</v>
      </c>
      <c r="G144" s="15" t="s">
        <v>46</v>
      </c>
      <c r="H144" s="15" t="s">
        <v>124</v>
      </c>
      <c r="I144" s="15" t="s">
        <v>146</v>
      </c>
      <c r="J144" s="34" t="s">
        <v>261</v>
      </c>
      <c r="K144" s="43">
        <v>26226.5</v>
      </c>
      <c r="L144" s="43">
        <v>26060</v>
      </c>
      <c r="M144" s="43">
        <v>26060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64.5" customHeight="1">
      <c r="A145" s="41">
        <v>136</v>
      </c>
      <c r="B145" s="15" t="s">
        <v>98</v>
      </c>
      <c r="C145" s="15" t="s">
        <v>8</v>
      </c>
      <c r="D145" s="15" t="s">
        <v>29</v>
      </c>
      <c r="E145" s="15" t="s">
        <v>50</v>
      </c>
      <c r="F145" s="15" t="s">
        <v>107</v>
      </c>
      <c r="G145" s="15" t="s">
        <v>46</v>
      </c>
      <c r="H145" s="15" t="s">
        <v>109</v>
      </c>
      <c r="I145" s="15" t="s">
        <v>146</v>
      </c>
      <c r="J145" s="34" t="s">
        <v>258</v>
      </c>
      <c r="K145" s="43">
        <v>21.2</v>
      </c>
      <c r="L145" s="43">
        <v>21.2</v>
      </c>
      <c r="M145" s="43">
        <v>21.2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42.75" customHeight="1">
      <c r="A146" s="41">
        <v>137</v>
      </c>
      <c r="B146" s="15" t="s">
        <v>98</v>
      </c>
      <c r="C146" s="15" t="s">
        <v>8</v>
      </c>
      <c r="D146" s="15" t="s">
        <v>29</v>
      </c>
      <c r="E146" s="15" t="s">
        <v>50</v>
      </c>
      <c r="F146" s="15" t="s">
        <v>107</v>
      </c>
      <c r="G146" s="15" t="s">
        <v>46</v>
      </c>
      <c r="H146" s="15" t="s">
        <v>110</v>
      </c>
      <c r="I146" s="15" t="s">
        <v>146</v>
      </c>
      <c r="J146" s="36" t="s">
        <v>256</v>
      </c>
      <c r="K146" s="43">
        <v>36.8</v>
      </c>
      <c r="L146" s="43">
        <v>36.8</v>
      </c>
      <c r="M146" s="43">
        <v>36.8</v>
      </c>
      <c r="N146" s="27"/>
      <c r="O146" s="27"/>
      <c r="P146" s="27"/>
      <c r="Q146" s="27"/>
      <c r="R146" s="27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55.5" customHeight="1">
      <c r="A147" s="41">
        <v>138</v>
      </c>
      <c r="B147" s="15" t="s">
        <v>98</v>
      </c>
      <c r="C147" s="15" t="s">
        <v>8</v>
      </c>
      <c r="D147" s="15" t="s">
        <v>29</v>
      </c>
      <c r="E147" s="15" t="s">
        <v>50</v>
      </c>
      <c r="F147" s="15" t="s">
        <v>107</v>
      </c>
      <c r="G147" s="15" t="s">
        <v>46</v>
      </c>
      <c r="H147" s="15" t="s">
        <v>111</v>
      </c>
      <c r="I147" s="15" t="s">
        <v>146</v>
      </c>
      <c r="J147" s="36" t="s">
        <v>249</v>
      </c>
      <c r="K147" s="43">
        <v>2967.7</v>
      </c>
      <c r="L147" s="43">
        <v>2967.7</v>
      </c>
      <c r="M147" s="43">
        <v>2967.7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57" customHeight="1">
      <c r="A148" s="41">
        <v>139</v>
      </c>
      <c r="B148" s="15" t="s">
        <v>98</v>
      </c>
      <c r="C148" s="15" t="s">
        <v>8</v>
      </c>
      <c r="D148" s="15" t="s">
        <v>29</v>
      </c>
      <c r="E148" s="15" t="s">
        <v>50</v>
      </c>
      <c r="F148" s="15" t="s">
        <v>107</v>
      </c>
      <c r="G148" s="15" t="s">
        <v>46</v>
      </c>
      <c r="H148" s="15" t="s">
        <v>112</v>
      </c>
      <c r="I148" s="15" t="s">
        <v>146</v>
      </c>
      <c r="J148" s="34" t="s">
        <v>259</v>
      </c>
      <c r="K148" s="43">
        <v>269.5</v>
      </c>
      <c r="L148" s="43">
        <v>269.5</v>
      </c>
      <c r="M148" s="43">
        <v>269.5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60" customHeight="1">
      <c r="A149" s="41">
        <v>140</v>
      </c>
      <c r="B149" s="15" t="s">
        <v>98</v>
      </c>
      <c r="C149" s="15" t="s">
        <v>8</v>
      </c>
      <c r="D149" s="15" t="s">
        <v>29</v>
      </c>
      <c r="E149" s="15" t="s">
        <v>50</v>
      </c>
      <c r="F149" s="15" t="s">
        <v>107</v>
      </c>
      <c r="G149" s="15" t="s">
        <v>46</v>
      </c>
      <c r="H149" s="15" t="s">
        <v>113</v>
      </c>
      <c r="I149" s="15" t="s">
        <v>146</v>
      </c>
      <c r="J149" s="36" t="s">
        <v>257</v>
      </c>
      <c r="K149" s="43">
        <v>83.7</v>
      </c>
      <c r="L149" s="43">
        <v>83.7</v>
      </c>
      <c r="M149" s="43">
        <v>83.7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52.5" customHeight="1">
      <c r="A150" s="41">
        <v>141</v>
      </c>
      <c r="B150" s="15" t="s">
        <v>98</v>
      </c>
      <c r="C150" s="15" t="s">
        <v>8</v>
      </c>
      <c r="D150" s="15" t="s">
        <v>29</v>
      </c>
      <c r="E150" s="15" t="s">
        <v>50</v>
      </c>
      <c r="F150" s="15" t="s">
        <v>107</v>
      </c>
      <c r="G150" s="15" t="s">
        <v>46</v>
      </c>
      <c r="H150" s="15" t="s">
        <v>114</v>
      </c>
      <c r="I150" s="15" t="s">
        <v>146</v>
      </c>
      <c r="J150" s="36" t="s">
        <v>255</v>
      </c>
      <c r="K150" s="43">
        <v>1860.3</v>
      </c>
      <c r="L150" s="43">
        <v>1860.3</v>
      </c>
      <c r="M150" s="43">
        <v>1860.3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77.25" customHeight="1">
      <c r="A151" s="41">
        <v>142</v>
      </c>
      <c r="B151" s="15" t="s">
        <v>98</v>
      </c>
      <c r="C151" s="15" t="s">
        <v>8</v>
      </c>
      <c r="D151" s="15" t="s">
        <v>29</v>
      </c>
      <c r="E151" s="15" t="s">
        <v>50</v>
      </c>
      <c r="F151" s="15" t="s">
        <v>107</v>
      </c>
      <c r="G151" s="15" t="s">
        <v>46</v>
      </c>
      <c r="H151" s="15" t="s">
        <v>115</v>
      </c>
      <c r="I151" s="15" t="s">
        <v>146</v>
      </c>
      <c r="J151" s="36" t="s">
        <v>246</v>
      </c>
      <c r="K151" s="43">
        <v>45</v>
      </c>
      <c r="L151" s="43">
        <v>45</v>
      </c>
      <c r="M151" s="43">
        <v>45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129.75" customHeight="1">
      <c r="A152" s="41">
        <v>143</v>
      </c>
      <c r="B152" s="15" t="s">
        <v>98</v>
      </c>
      <c r="C152" s="15" t="s">
        <v>8</v>
      </c>
      <c r="D152" s="15" t="s">
        <v>29</v>
      </c>
      <c r="E152" s="15" t="s">
        <v>50</v>
      </c>
      <c r="F152" s="15" t="s">
        <v>107</v>
      </c>
      <c r="G152" s="15" t="s">
        <v>46</v>
      </c>
      <c r="H152" s="15" t="s">
        <v>116</v>
      </c>
      <c r="I152" s="15" t="s">
        <v>146</v>
      </c>
      <c r="J152" s="34" t="s">
        <v>260</v>
      </c>
      <c r="K152" s="43">
        <v>113890.3</v>
      </c>
      <c r="L152" s="43">
        <v>113890.3</v>
      </c>
      <c r="M152" s="43">
        <v>113890.3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68.25" customHeight="1">
      <c r="A153" s="41">
        <v>144</v>
      </c>
      <c r="B153" s="15" t="s">
        <v>98</v>
      </c>
      <c r="C153" s="15" t="s">
        <v>8</v>
      </c>
      <c r="D153" s="15" t="s">
        <v>29</v>
      </c>
      <c r="E153" s="15" t="s">
        <v>50</v>
      </c>
      <c r="F153" s="15" t="s">
        <v>107</v>
      </c>
      <c r="G153" s="15" t="s">
        <v>46</v>
      </c>
      <c r="H153" s="15" t="s">
        <v>117</v>
      </c>
      <c r="I153" s="15" t="s">
        <v>146</v>
      </c>
      <c r="J153" s="36" t="s">
        <v>245</v>
      </c>
      <c r="K153" s="43">
        <v>5115</v>
      </c>
      <c r="L153" s="43">
        <v>4812.1</v>
      </c>
      <c r="M153" s="43">
        <v>5335.7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47.25" customHeight="1">
      <c r="A154" s="41">
        <v>145</v>
      </c>
      <c r="B154" s="15" t="s">
        <v>98</v>
      </c>
      <c r="C154" s="15" t="s">
        <v>8</v>
      </c>
      <c r="D154" s="15" t="s">
        <v>29</v>
      </c>
      <c r="E154" s="15" t="s">
        <v>50</v>
      </c>
      <c r="F154" s="15" t="s">
        <v>107</v>
      </c>
      <c r="G154" s="15" t="s">
        <v>46</v>
      </c>
      <c r="H154" s="15" t="s">
        <v>118</v>
      </c>
      <c r="I154" s="15" t="s">
        <v>146</v>
      </c>
      <c r="J154" s="34" t="s">
        <v>242</v>
      </c>
      <c r="K154" s="43">
        <v>2534.6</v>
      </c>
      <c r="L154" s="43">
        <v>2635.9</v>
      </c>
      <c r="M154" s="43">
        <v>2635.9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51.75" customHeight="1">
      <c r="A155" s="41">
        <v>146</v>
      </c>
      <c r="B155" s="15" t="s">
        <v>98</v>
      </c>
      <c r="C155" s="15" t="s">
        <v>8</v>
      </c>
      <c r="D155" s="15" t="s">
        <v>29</v>
      </c>
      <c r="E155" s="15" t="s">
        <v>50</v>
      </c>
      <c r="F155" s="15" t="s">
        <v>107</v>
      </c>
      <c r="G155" s="15" t="s">
        <v>46</v>
      </c>
      <c r="H155" s="15" t="s">
        <v>163</v>
      </c>
      <c r="I155" s="15" t="s">
        <v>146</v>
      </c>
      <c r="J155" s="34" t="s">
        <v>248</v>
      </c>
      <c r="K155" s="43">
        <v>3182.1</v>
      </c>
      <c r="L155" s="43">
        <v>3062.6</v>
      </c>
      <c r="M155" s="43"/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spans="1:46" s="17" customFormat="1" ht="117.75" customHeight="1">
      <c r="A156" s="41">
        <v>147</v>
      </c>
      <c r="B156" s="15" t="s">
        <v>98</v>
      </c>
      <c r="C156" s="15" t="s">
        <v>8</v>
      </c>
      <c r="D156" s="15" t="s">
        <v>29</v>
      </c>
      <c r="E156" s="15" t="s">
        <v>50</v>
      </c>
      <c r="F156" s="15" t="s">
        <v>107</v>
      </c>
      <c r="G156" s="15" t="s">
        <v>46</v>
      </c>
      <c r="H156" s="15" t="s">
        <v>119</v>
      </c>
      <c r="I156" s="15" t="s">
        <v>146</v>
      </c>
      <c r="J156" s="34" t="s">
        <v>262</v>
      </c>
      <c r="K156" s="43">
        <v>14228.4</v>
      </c>
      <c r="L156" s="43">
        <v>14013.6</v>
      </c>
      <c r="M156" s="43">
        <v>14013.6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7"/>
      <c r="Y156" s="28"/>
      <c r="Z156" s="28"/>
      <c r="AA156" s="28"/>
      <c r="AB156" s="28"/>
      <c r="AC156" s="28"/>
      <c r="AD156" s="28"/>
      <c r="AE156" s="28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</row>
    <row r="157" spans="1:46" s="17" customFormat="1" ht="54" customHeight="1">
      <c r="A157" s="41">
        <v>148</v>
      </c>
      <c r="B157" s="15" t="s">
        <v>98</v>
      </c>
      <c r="C157" s="15" t="s">
        <v>8</v>
      </c>
      <c r="D157" s="15" t="s">
        <v>29</v>
      </c>
      <c r="E157" s="15" t="s">
        <v>50</v>
      </c>
      <c r="F157" s="15" t="s">
        <v>107</v>
      </c>
      <c r="G157" s="15" t="s">
        <v>46</v>
      </c>
      <c r="H157" s="15" t="s">
        <v>120</v>
      </c>
      <c r="I157" s="15" t="s">
        <v>146</v>
      </c>
      <c r="J157" s="36" t="s">
        <v>253</v>
      </c>
      <c r="K157" s="43">
        <v>729.9</v>
      </c>
      <c r="L157" s="43">
        <v>729.9</v>
      </c>
      <c r="M157" s="43">
        <v>729.9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7"/>
      <c r="Y157" s="28"/>
      <c r="Z157" s="28"/>
      <c r="AA157" s="28"/>
      <c r="AB157" s="28"/>
      <c r="AC157" s="28"/>
      <c r="AD157" s="28"/>
      <c r="AE157" s="28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</row>
    <row r="158" spans="1:46" s="17" customFormat="1" ht="42" customHeight="1">
      <c r="A158" s="41">
        <v>149</v>
      </c>
      <c r="B158" s="15" t="s">
        <v>98</v>
      </c>
      <c r="C158" s="15" t="s">
        <v>8</v>
      </c>
      <c r="D158" s="15" t="s">
        <v>29</v>
      </c>
      <c r="E158" s="15" t="s">
        <v>50</v>
      </c>
      <c r="F158" s="15" t="s">
        <v>107</v>
      </c>
      <c r="G158" s="15" t="s">
        <v>46</v>
      </c>
      <c r="H158" s="15" t="s">
        <v>131</v>
      </c>
      <c r="I158" s="15" t="s">
        <v>146</v>
      </c>
      <c r="J158" s="34" t="s">
        <v>244</v>
      </c>
      <c r="K158" s="43">
        <v>2412.6</v>
      </c>
      <c r="L158" s="43">
        <v>2412.6</v>
      </c>
      <c r="M158" s="43">
        <v>2412.6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7"/>
      <c r="Y158" s="28"/>
      <c r="Z158" s="28"/>
      <c r="AA158" s="28"/>
      <c r="AB158" s="28"/>
      <c r="AC158" s="28"/>
      <c r="AD158" s="28"/>
      <c r="AE158" s="28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</row>
    <row r="159" spans="1:46" s="17" customFormat="1" ht="51" customHeight="1">
      <c r="A159" s="41">
        <v>150</v>
      </c>
      <c r="B159" s="15" t="s">
        <v>98</v>
      </c>
      <c r="C159" s="15" t="s">
        <v>8</v>
      </c>
      <c r="D159" s="15" t="s">
        <v>29</v>
      </c>
      <c r="E159" s="15" t="s">
        <v>50</v>
      </c>
      <c r="F159" s="15" t="s">
        <v>121</v>
      </c>
      <c r="G159" s="15" t="s">
        <v>20</v>
      </c>
      <c r="H159" s="15" t="s">
        <v>22</v>
      </c>
      <c r="I159" s="15" t="s">
        <v>146</v>
      </c>
      <c r="J159" s="34" t="s">
        <v>148</v>
      </c>
      <c r="K159" s="43">
        <f>K160</f>
        <v>368.6</v>
      </c>
      <c r="L159" s="43">
        <f>L160</f>
        <v>368.6</v>
      </c>
      <c r="M159" s="43">
        <f>M160</f>
        <v>368.6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7"/>
      <c r="Y159" s="28"/>
      <c r="Z159" s="28"/>
      <c r="AA159" s="28"/>
      <c r="AB159" s="28"/>
      <c r="AC159" s="28"/>
      <c r="AD159" s="28"/>
      <c r="AE159" s="28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</row>
    <row r="160" spans="1:46" s="17" customFormat="1" ht="55.5" customHeight="1">
      <c r="A160" s="41">
        <v>151</v>
      </c>
      <c r="B160" s="15" t="s">
        <v>98</v>
      </c>
      <c r="C160" s="15" t="s">
        <v>8</v>
      </c>
      <c r="D160" s="15" t="s">
        <v>29</v>
      </c>
      <c r="E160" s="15" t="s">
        <v>50</v>
      </c>
      <c r="F160" s="15" t="s">
        <v>121</v>
      </c>
      <c r="G160" s="15" t="s">
        <v>46</v>
      </c>
      <c r="H160" s="15" t="s">
        <v>22</v>
      </c>
      <c r="I160" s="15" t="s">
        <v>146</v>
      </c>
      <c r="J160" s="34" t="s">
        <v>247</v>
      </c>
      <c r="K160" s="43">
        <v>368.6</v>
      </c>
      <c r="L160" s="43">
        <v>368.6</v>
      </c>
      <c r="M160" s="43">
        <v>368.6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8"/>
      <c r="Z160" s="28"/>
      <c r="AA160" s="28"/>
      <c r="AB160" s="28"/>
      <c r="AC160" s="28"/>
      <c r="AD160" s="28"/>
      <c r="AE160" s="28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</row>
    <row r="161" spans="1:46" s="17" customFormat="1" ht="31.5" customHeight="1">
      <c r="A161" s="41">
        <v>152</v>
      </c>
      <c r="B161" s="15" t="s">
        <v>98</v>
      </c>
      <c r="C161" s="15" t="s">
        <v>8</v>
      </c>
      <c r="D161" s="15" t="s">
        <v>29</v>
      </c>
      <c r="E161" s="15" t="s">
        <v>122</v>
      </c>
      <c r="F161" s="15" t="s">
        <v>94</v>
      </c>
      <c r="G161" s="15" t="s">
        <v>20</v>
      </c>
      <c r="H161" s="15" t="s">
        <v>22</v>
      </c>
      <c r="I161" s="15" t="s">
        <v>146</v>
      </c>
      <c r="J161" s="36" t="s">
        <v>68</v>
      </c>
      <c r="K161" s="43">
        <f>K162</f>
        <v>962.9</v>
      </c>
      <c r="L161" s="43">
        <f>L162</f>
        <v>976.1</v>
      </c>
      <c r="M161" s="43">
        <f>M162</f>
        <v>1026.4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7"/>
      <c r="Y161" s="28"/>
      <c r="Z161" s="28"/>
      <c r="AA161" s="28"/>
      <c r="AB161" s="28"/>
      <c r="AC161" s="28"/>
      <c r="AD161" s="28"/>
      <c r="AE161" s="28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 s="17" customFormat="1" ht="39" customHeight="1">
      <c r="A162" s="41">
        <v>153</v>
      </c>
      <c r="B162" s="15" t="s">
        <v>98</v>
      </c>
      <c r="C162" s="15" t="s">
        <v>8</v>
      </c>
      <c r="D162" s="15" t="s">
        <v>29</v>
      </c>
      <c r="E162" s="15" t="s">
        <v>122</v>
      </c>
      <c r="F162" s="15" t="s">
        <v>94</v>
      </c>
      <c r="G162" s="15" t="s">
        <v>46</v>
      </c>
      <c r="H162" s="15" t="s">
        <v>22</v>
      </c>
      <c r="I162" s="15" t="s">
        <v>146</v>
      </c>
      <c r="J162" s="38" t="s">
        <v>250</v>
      </c>
      <c r="K162" s="43">
        <v>962.9</v>
      </c>
      <c r="L162" s="43">
        <v>976.1</v>
      </c>
      <c r="M162" s="43">
        <v>1026.4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7"/>
      <c r="X162" s="27"/>
      <c r="Y162" s="28"/>
      <c r="Z162" s="28"/>
      <c r="AA162" s="28"/>
      <c r="AB162" s="28"/>
      <c r="AC162" s="28"/>
      <c r="AD162" s="28"/>
      <c r="AE162" s="28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</row>
    <row r="163" spans="1:46" s="17" customFormat="1" ht="46.5" customHeight="1">
      <c r="A163" s="41">
        <v>154</v>
      </c>
      <c r="B163" s="15" t="s">
        <v>98</v>
      </c>
      <c r="C163" s="15" t="s">
        <v>8</v>
      </c>
      <c r="D163" s="15" t="s">
        <v>29</v>
      </c>
      <c r="E163" s="15" t="s">
        <v>122</v>
      </c>
      <c r="F163" s="15" t="s">
        <v>35</v>
      </c>
      <c r="G163" s="15" t="s">
        <v>20</v>
      </c>
      <c r="H163" s="15" t="s">
        <v>22</v>
      </c>
      <c r="I163" s="15" t="s">
        <v>146</v>
      </c>
      <c r="J163" s="32" t="s">
        <v>147</v>
      </c>
      <c r="K163" s="43">
        <f>K164</f>
        <v>5.1</v>
      </c>
      <c r="L163" s="43">
        <f>L164</f>
        <v>59.8</v>
      </c>
      <c r="M163" s="43">
        <f>M164</f>
        <v>2.1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8"/>
      <c r="Z163" s="28"/>
      <c r="AA163" s="28"/>
      <c r="AB163" s="28"/>
      <c r="AC163" s="28"/>
      <c r="AD163" s="28"/>
      <c r="AE163" s="28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</row>
    <row r="164" spans="1:46" s="17" customFormat="1" ht="49.5" customHeight="1">
      <c r="A164" s="41">
        <v>155</v>
      </c>
      <c r="B164" s="15" t="s">
        <v>98</v>
      </c>
      <c r="C164" s="15" t="s">
        <v>8</v>
      </c>
      <c r="D164" s="15" t="s">
        <v>29</v>
      </c>
      <c r="E164" s="15" t="s">
        <v>122</v>
      </c>
      <c r="F164" s="15" t="s">
        <v>35</v>
      </c>
      <c r="G164" s="15" t="s">
        <v>46</v>
      </c>
      <c r="H164" s="15" t="s">
        <v>22</v>
      </c>
      <c r="I164" s="15" t="s">
        <v>146</v>
      </c>
      <c r="J164" s="32" t="s">
        <v>254</v>
      </c>
      <c r="K164" s="43">
        <v>5.1</v>
      </c>
      <c r="L164" s="43">
        <v>59.8</v>
      </c>
      <c r="M164" s="43">
        <v>2.1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7"/>
      <c r="X164" s="27"/>
      <c r="Y164" s="28"/>
      <c r="Z164" s="28"/>
      <c r="AA164" s="28"/>
      <c r="AB164" s="28"/>
      <c r="AC164" s="28"/>
      <c r="AD164" s="28"/>
      <c r="AE164" s="28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</row>
    <row r="165" spans="1:46" s="17" customFormat="1" ht="29.25" customHeight="1">
      <c r="A165" s="41">
        <v>156</v>
      </c>
      <c r="B165" s="15" t="s">
        <v>98</v>
      </c>
      <c r="C165" s="15" t="s">
        <v>8</v>
      </c>
      <c r="D165" s="15" t="s">
        <v>29</v>
      </c>
      <c r="E165" s="15" t="s">
        <v>122</v>
      </c>
      <c r="F165" s="15" t="s">
        <v>287</v>
      </c>
      <c r="G165" s="15" t="s">
        <v>20</v>
      </c>
      <c r="H165" s="15" t="s">
        <v>22</v>
      </c>
      <c r="I165" s="15" t="s">
        <v>146</v>
      </c>
      <c r="J165" s="32" t="s">
        <v>286</v>
      </c>
      <c r="K165" s="43">
        <f>K166</f>
        <v>19</v>
      </c>
      <c r="L165" s="43">
        <f>L166</f>
        <v>0</v>
      </c>
      <c r="M165" s="43">
        <f>M166</f>
        <v>0</v>
      </c>
      <c r="N165" s="26"/>
      <c r="O165" s="26"/>
      <c r="P165" s="26"/>
      <c r="Q165" s="26"/>
      <c r="R165" s="26"/>
      <c r="S165" s="26"/>
      <c r="T165" s="26"/>
      <c r="U165" s="26"/>
      <c r="V165" s="26"/>
      <c r="W165" s="27"/>
      <c r="X165" s="27"/>
      <c r="Y165" s="28"/>
      <c r="Z165" s="28"/>
      <c r="AA165" s="28"/>
      <c r="AB165" s="28"/>
      <c r="AC165" s="28"/>
      <c r="AD165" s="28"/>
      <c r="AE165" s="28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</row>
    <row r="166" spans="1:46" s="17" customFormat="1" ht="35.25" customHeight="1">
      <c r="A166" s="41">
        <v>157</v>
      </c>
      <c r="B166" s="15" t="s">
        <v>98</v>
      </c>
      <c r="C166" s="15" t="s">
        <v>8</v>
      </c>
      <c r="D166" s="15" t="s">
        <v>29</v>
      </c>
      <c r="E166" s="15" t="s">
        <v>122</v>
      </c>
      <c r="F166" s="15" t="s">
        <v>287</v>
      </c>
      <c r="G166" s="15" t="s">
        <v>46</v>
      </c>
      <c r="H166" s="15" t="s">
        <v>22</v>
      </c>
      <c r="I166" s="15" t="s">
        <v>146</v>
      </c>
      <c r="J166" s="32" t="s">
        <v>288</v>
      </c>
      <c r="K166" s="43">
        <v>19</v>
      </c>
      <c r="L166" s="43"/>
      <c r="M166" s="43"/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7"/>
      <c r="Y166" s="28"/>
      <c r="Z166" s="28"/>
      <c r="AA166" s="28"/>
      <c r="AB166" s="28"/>
      <c r="AC166" s="28"/>
      <c r="AD166" s="28"/>
      <c r="AE166" s="28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</row>
    <row r="167" spans="1:46" s="17" customFormat="1" ht="35.25" customHeight="1">
      <c r="A167" s="41">
        <v>158</v>
      </c>
      <c r="B167" s="15" t="s">
        <v>98</v>
      </c>
      <c r="C167" s="15" t="s">
        <v>8</v>
      </c>
      <c r="D167" s="15" t="s">
        <v>29</v>
      </c>
      <c r="E167" s="15" t="s">
        <v>290</v>
      </c>
      <c r="F167" s="15" t="s">
        <v>21</v>
      </c>
      <c r="G167" s="15" t="s">
        <v>20</v>
      </c>
      <c r="H167" s="15" t="s">
        <v>22</v>
      </c>
      <c r="I167" s="15" t="s">
        <v>146</v>
      </c>
      <c r="J167" s="32" t="s">
        <v>289</v>
      </c>
      <c r="K167" s="43">
        <f>K168+K170</f>
        <v>35389.8</v>
      </c>
      <c r="L167" s="43">
        <f>L168+L170</f>
        <v>12889.8</v>
      </c>
      <c r="M167" s="43">
        <f>M168+M170</f>
        <v>12889.8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7"/>
      <c r="Y167" s="28"/>
      <c r="Z167" s="28"/>
      <c r="AA167" s="28"/>
      <c r="AB167" s="28"/>
      <c r="AC167" s="28"/>
      <c r="AD167" s="28"/>
      <c r="AE167" s="28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</row>
    <row r="168" spans="1:46" s="17" customFormat="1" ht="41.25" customHeight="1">
      <c r="A168" s="41">
        <v>159</v>
      </c>
      <c r="B168" s="15" t="s">
        <v>98</v>
      </c>
      <c r="C168" s="15" t="s">
        <v>8</v>
      </c>
      <c r="D168" s="15" t="s">
        <v>29</v>
      </c>
      <c r="E168" s="15" t="s">
        <v>291</v>
      </c>
      <c r="F168" s="15" t="s">
        <v>292</v>
      </c>
      <c r="G168" s="15" t="s">
        <v>20</v>
      </c>
      <c r="H168" s="15" t="s">
        <v>22</v>
      </c>
      <c r="I168" s="15" t="s">
        <v>146</v>
      </c>
      <c r="J168" s="32" t="s">
        <v>293</v>
      </c>
      <c r="K168" s="43">
        <f>K169</f>
        <v>12889.8</v>
      </c>
      <c r="L168" s="43">
        <f>L169</f>
        <v>12889.8</v>
      </c>
      <c r="M168" s="43">
        <f>M169</f>
        <v>12889.8</v>
      </c>
      <c r="N168" s="26"/>
      <c r="O168" s="26"/>
      <c r="P168" s="26"/>
      <c r="Q168" s="26"/>
      <c r="R168" s="26"/>
      <c r="S168" s="26"/>
      <c r="T168" s="26"/>
      <c r="U168" s="26"/>
      <c r="V168" s="26"/>
      <c r="W168" s="27"/>
      <c r="X168" s="27"/>
      <c r="Y168" s="28"/>
      <c r="Z168" s="28"/>
      <c r="AA168" s="28"/>
      <c r="AB168" s="28"/>
      <c r="AC168" s="28"/>
      <c r="AD168" s="28"/>
      <c r="AE168" s="28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</row>
    <row r="169" spans="1:46" s="17" customFormat="1" ht="44.25" customHeight="1">
      <c r="A169" s="41">
        <v>160</v>
      </c>
      <c r="B169" s="15" t="s">
        <v>98</v>
      </c>
      <c r="C169" s="15" t="s">
        <v>8</v>
      </c>
      <c r="D169" s="15" t="s">
        <v>29</v>
      </c>
      <c r="E169" s="15" t="s">
        <v>291</v>
      </c>
      <c r="F169" s="15" t="s">
        <v>292</v>
      </c>
      <c r="G169" s="15" t="s">
        <v>46</v>
      </c>
      <c r="H169" s="15" t="s">
        <v>22</v>
      </c>
      <c r="I169" s="15" t="s">
        <v>146</v>
      </c>
      <c r="J169" s="32" t="s">
        <v>294</v>
      </c>
      <c r="K169" s="43">
        <v>12889.8</v>
      </c>
      <c r="L169" s="43">
        <v>12889.8</v>
      </c>
      <c r="M169" s="43">
        <v>12889.8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7"/>
      <c r="X169" s="27"/>
      <c r="Y169" s="28"/>
      <c r="Z169" s="28"/>
      <c r="AA169" s="28"/>
      <c r="AB169" s="28"/>
      <c r="AC169" s="28"/>
      <c r="AD169" s="28"/>
      <c r="AE169" s="28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</row>
    <row r="170" spans="1:46" s="17" customFormat="1" ht="19.5" customHeight="1">
      <c r="A170" s="41">
        <v>161</v>
      </c>
      <c r="B170" s="15" t="s">
        <v>98</v>
      </c>
      <c r="C170" s="15" t="s">
        <v>8</v>
      </c>
      <c r="D170" s="15" t="s">
        <v>29</v>
      </c>
      <c r="E170" s="15" t="s">
        <v>296</v>
      </c>
      <c r="F170" s="15" t="s">
        <v>104</v>
      </c>
      <c r="G170" s="15" t="s">
        <v>20</v>
      </c>
      <c r="H170" s="15" t="s">
        <v>22</v>
      </c>
      <c r="I170" s="15" t="s">
        <v>146</v>
      </c>
      <c r="J170" s="32" t="s">
        <v>295</v>
      </c>
      <c r="K170" s="43">
        <f>K171</f>
        <v>22500</v>
      </c>
      <c r="L170" s="43"/>
      <c r="M170" s="43"/>
      <c r="N170" s="26"/>
      <c r="O170" s="26"/>
      <c r="P170" s="26"/>
      <c r="Q170" s="26"/>
      <c r="R170" s="26"/>
      <c r="S170" s="26"/>
      <c r="T170" s="26"/>
      <c r="U170" s="26"/>
      <c r="V170" s="26"/>
      <c r="W170" s="27"/>
      <c r="X170" s="27"/>
      <c r="Y170" s="28"/>
      <c r="Z170" s="28"/>
      <c r="AA170" s="28"/>
      <c r="AB170" s="28"/>
      <c r="AC170" s="28"/>
      <c r="AD170" s="28"/>
      <c r="AE170" s="28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</row>
    <row r="171" spans="1:46" s="17" customFormat="1" ht="24" customHeight="1">
      <c r="A171" s="41">
        <v>162</v>
      </c>
      <c r="B171" s="15" t="s">
        <v>98</v>
      </c>
      <c r="C171" s="15" t="s">
        <v>8</v>
      </c>
      <c r="D171" s="15" t="s">
        <v>29</v>
      </c>
      <c r="E171" s="15" t="s">
        <v>296</v>
      </c>
      <c r="F171" s="15" t="s">
        <v>104</v>
      </c>
      <c r="G171" s="15" t="s">
        <v>46</v>
      </c>
      <c r="H171" s="15" t="s">
        <v>22</v>
      </c>
      <c r="I171" s="15" t="s">
        <v>146</v>
      </c>
      <c r="J171" s="32" t="s">
        <v>299</v>
      </c>
      <c r="K171" s="43">
        <f>K172</f>
        <v>22500</v>
      </c>
      <c r="L171" s="43"/>
      <c r="M171" s="43"/>
      <c r="N171" s="26"/>
      <c r="O171" s="26"/>
      <c r="P171" s="26"/>
      <c r="Q171" s="26"/>
      <c r="R171" s="26"/>
      <c r="S171" s="26"/>
      <c r="T171" s="26"/>
      <c r="U171" s="26"/>
      <c r="V171" s="26"/>
      <c r="W171" s="27"/>
      <c r="X171" s="27"/>
      <c r="Y171" s="28"/>
      <c r="Z171" s="28"/>
      <c r="AA171" s="28"/>
      <c r="AB171" s="28"/>
      <c r="AC171" s="28"/>
      <c r="AD171" s="28"/>
      <c r="AE171" s="28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</row>
    <row r="172" spans="1:46" s="17" customFormat="1" ht="31.5" customHeight="1">
      <c r="A172" s="41">
        <v>163</v>
      </c>
      <c r="B172" s="15" t="s">
        <v>98</v>
      </c>
      <c r="C172" s="15" t="s">
        <v>8</v>
      </c>
      <c r="D172" s="15" t="s">
        <v>29</v>
      </c>
      <c r="E172" s="15" t="s">
        <v>296</v>
      </c>
      <c r="F172" s="15" t="s">
        <v>104</v>
      </c>
      <c r="G172" s="15" t="s">
        <v>46</v>
      </c>
      <c r="H172" s="15" t="s">
        <v>297</v>
      </c>
      <c r="I172" s="15" t="s">
        <v>146</v>
      </c>
      <c r="J172" s="32" t="s">
        <v>298</v>
      </c>
      <c r="K172" s="43">
        <v>22500</v>
      </c>
      <c r="L172" s="43"/>
      <c r="M172" s="43"/>
      <c r="N172" s="26"/>
      <c r="O172" s="26"/>
      <c r="P172" s="26"/>
      <c r="Q172" s="26"/>
      <c r="R172" s="26"/>
      <c r="S172" s="26"/>
      <c r="T172" s="26"/>
      <c r="U172" s="26"/>
      <c r="V172" s="26"/>
      <c r="W172" s="27"/>
      <c r="X172" s="27"/>
      <c r="Y172" s="28"/>
      <c r="Z172" s="28"/>
      <c r="AA172" s="28"/>
      <c r="AB172" s="28"/>
      <c r="AC172" s="28"/>
      <c r="AD172" s="28"/>
      <c r="AE172" s="28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</row>
    <row r="173" spans="1:46" s="17" customFormat="1" ht="31.5" customHeight="1">
      <c r="A173" s="41">
        <v>164</v>
      </c>
      <c r="B173" s="15" t="s">
        <v>21</v>
      </c>
      <c r="C173" s="15" t="s">
        <v>8</v>
      </c>
      <c r="D173" s="15" t="s">
        <v>301</v>
      </c>
      <c r="E173" s="15" t="s">
        <v>20</v>
      </c>
      <c r="F173" s="15" t="s">
        <v>21</v>
      </c>
      <c r="G173" s="15" t="s">
        <v>20</v>
      </c>
      <c r="H173" s="15" t="s">
        <v>22</v>
      </c>
      <c r="I173" s="15" t="s">
        <v>21</v>
      </c>
      <c r="J173" s="32" t="s">
        <v>300</v>
      </c>
      <c r="K173" s="43">
        <f>K174</f>
        <v>9189.9</v>
      </c>
      <c r="L173" s="43"/>
      <c r="M173" s="43"/>
      <c r="N173" s="26"/>
      <c r="O173" s="26"/>
      <c r="P173" s="26"/>
      <c r="Q173" s="26"/>
      <c r="R173" s="26"/>
      <c r="S173" s="26"/>
      <c r="T173" s="26"/>
      <c r="U173" s="26"/>
      <c r="V173" s="26"/>
      <c r="W173" s="27"/>
      <c r="X173" s="27"/>
      <c r="Y173" s="28"/>
      <c r="Z173" s="28"/>
      <c r="AA173" s="28"/>
      <c r="AB173" s="28"/>
      <c r="AC173" s="28"/>
      <c r="AD173" s="28"/>
      <c r="AE173" s="28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</row>
    <row r="174" spans="1:46" s="17" customFormat="1" ht="31.5" customHeight="1">
      <c r="A174" s="41">
        <v>165</v>
      </c>
      <c r="B174" s="15" t="s">
        <v>21</v>
      </c>
      <c r="C174" s="15" t="s">
        <v>8</v>
      </c>
      <c r="D174" s="15" t="s">
        <v>301</v>
      </c>
      <c r="E174" s="15" t="s">
        <v>158</v>
      </c>
      <c r="F174" s="15" t="s">
        <v>21</v>
      </c>
      <c r="G174" s="15" t="s">
        <v>46</v>
      </c>
      <c r="H174" s="15" t="s">
        <v>22</v>
      </c>
      <c r="I174" s="15" t="s">
        <v>146</v>
      </c>
      <c r="J174" s="32" t="s">
        <v>302</v>
      </c>
      <c r="K174" s="43">
        <f>K175</f>
        <v>9189.9</v>
      </c>
      <c r="L174" s="43"/>
      <c r="M174" s="43"/>
      <c r="N174" s="26"/>
      <c r="O174" s="26"/>
      <c r="P174" s="26"/>
      <c r="Q174" s="26"/>
      <c r="R174" s="26"/>
      <c r="S174" s="26"/>
      <c r="T174" s="26"/>
      <c r="U174" s="26"/>
      <c r="V174" s="26"/>
      <c r="W174" s="27"/>
      <c r="X174" s="27"/>
      <c r="Y174" s="28"/>
      <c r="Z174" s="28"/>
      <c r="AA174" s="28"/>
      <c r="AB174" s="28"/>
      <c r="AC174" s="28"/>
      <c r="AD174" s="28"/>
      <c r="AE174" s="28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</row>
    <row r="175" spans="1:46" s="17" customFormat="1" ht="31.5" customHeight="1">
      <c r="A175" s="41">
        <v>166</v>
      </c>
      <c r="B175" s="15" t="s">
        <v>98</v>
      </c>
      <c r="C175" s="15" t="s">
        <v>8</v>
      </c>
      <c r="D175" s="15" t="s">
        <v>301</v>
      </c>
      <c r="E175" s="15" t="s">
        <v>158</v>
      </c>
      <c r="F175" s="15" t="s">
        <v>58</v>
      </c>
      <c r="G175" s="15" t="s">
        <v>46</v>
      </c>
      <c r="H175" s="15" t="s">
        <v>22</v>
      </c>
      <c r="I175" s="15" t="s">
        <v>146</v>
      </c>
      <c r="J175" s="32" t="s">
        <v>302</v>
      </c>
      <c r="K175" s="43">
        <v>9189.9</v>
      </c>
      <c r="L175" s="43"/>
      <c r="M175" s="43"/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7"/>
      <c r="Y175" s="28"/>
      <c r="Z175" s="28"/>
      <c r="AA175" s="28"/>
      <c r="AB175" s="28"/>
      <c r="AC175" s="28"/>
      <c r="AD175" s="28"/>
      <c r="AE175" s="28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</row>
    <row r="176" spans="1:46" s="17" customFormat="1" ht="34.5" customHeight="1">
      <c r="A176" s="41">
        <v>167</v>
      </c>
      <c r="B176" s="15" t="s">
        <v>21</v>
      </c>
      <c r="C176" s="15" t="s">
        <v>8</v>
      </c>
      <c r="D176" s="15" t="s">
        <v>53</v>
      </c>
      <c r="E176" s="15" t="s">
        <v>20</v>
      </c>
      <c r="F176" s="15" t="s">
        <v>21</v>
      </c>
      <c r="G176" s="15" t="s">
        <v>20</v>
      </c>
      <c r="H176" s="15" t="s">
        <v>22</v>
      </c>
      <c r="I176" s="15" t="s">
        <v>21</v>
      </c>
      <c r="J176" s="32" t="s">
        <v>303</v>
      </c>
      <c r="K176" s="43">
        <f>K177</f>
        <v>-267.4</v>
      </c>
      <c r="L176" s="43"/>
      <c r="M176" s="43"/>
      <c r="N176" s="26"/>
      <c r="O176" s="26"/>
      <c r="P176" s="26"/>
      <c r="Q176" s="26"/>
      <c r="R176" s="26"/>
      <c r="S176" s="26"/>
      <c r="T176" s="26"/>
      <c r="U176" s="26"/>
      <c r="V176" s="26"/>
      <c r="W176" s="27"/>
      <c r="X176" s="27"/>
      <c r="Y176" s="28"/>
      <c r="Z176" s="28"/>
      <c r="AA176" s="28"/>
      <c r="AB176" s="28"/>
      <c r="AC176" s="28"/>
      <c r="AD176" s="28"/>
      <c r="AE176" s="28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</row>
    <row r="177" spans="1:46" s="17" customFormat="1" ht="33.75" customHeight="1">
      <c r="A177" s="41">
        <v>168</v>
      </c>
      <c r="B177" s="15" t="s">
        <v>21</v>
      </c>
      <c r="C177" s="15" t="s">
        <v>8</v>
      </c>
      <c r="D177" s="15" t="s">
        <v>53</v>
      </c>
      <c r="E177" s="15" t="s">
        <v>20</v>
      </c>
      <c r="F177" s="15" t="s">
        <v>21</v>
      </c>
      <c r="G177" s="15" t="s">
        <v>46</v>
      </c>
      <c r="H177" s="15" t="s">
        <v>22</v>
      </c>
      <c r="I177" s="15" t="s">
        <v>146</v>
      </c>
      <c r="J177" s="32" t="s">
        <v>304</v>
      </c>
      <c r="K177" s="43">
        <f>K178</f>
        <v>-267.4</v>
      </c>
      <c r="L177" s="43"/>
      <c r="M177" s="43"/>
      <c r="N177" s="26"/>
      <c r="O177" s="26"/>
      <c r="P177" s="26"/>
      <c r="Q177" s="26"/>
      <c r="R177" s="26"/>
      <c r="S177" s="26"/>
      <c r="T177" s="26"/>
      <c r="U177" s="26"/>
      <c r="V177" s="26"/>
      <c r="W177" s="27"/>
      <c r="X177" s="27"/>
      <c r="Y177" s="28"/>
      <c r="Z177" s="28"/>
      <c r="AA177" s="28"/>
      <c r="AB177" s="28"/>
      <c r="AC177" s="28"/>
      <c r="AD177" s="28"/>
      <c r="AE177" s="28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</row>
    <row r="178" spans="1:46" s="17" customFormat="1" ht="33" customHeight="1">
      <c r="A178" s="41">
        <v>169</v>
      </c>
      <c r="B178" s="15" t="s">
        <v>98</v>
      </c>
      <c r="C178" s="15" t="s">
        <v>8</v>
      </c>
      <c r="D178" s="15" t="s">
        <v>53</v>
      </c>
      <c r="E178" s="15" t="s">
        <v>305</v>
      </c>
      <c r="F178" s="15" t="s">
        <v>56</v>
      </c>
      <c r="G178" s="15" t="s">
        <v>46</v>
      </c>
      <c r="H178" s="15" t="s">
        <v>22</v>
      </c>
      <c r="I178" s="15" t="s">
        <v>146</v>
      </c>
      <c r="J178" s="32" t="s">
        <v>306</v>
      </c>
      <c r="K178" s="43">
        <v>-267.4</v>
      </c>
      <c r="L178" s="43"/>
      <c r="M178" s="43"/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7"/>
      <c r="Y178" s="28"/>
      <c r="Z178" s="28"/>
      <c r="AA178" s="28"/>
      <c r="AB178" s="28"/>
      <c r="AC178" s="28"/>
      <c r="AD178" s="28"/>
      <c r="AE178" s="28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</row>
    <row r="179" spans="1:46" s="17" customFormat="1" ht="38.25" customHeight="1">
      <c r="A179" s="41">
        <v>170</v>
      </c>
      <c r="B179" s="15"/>
      <c r="C179" s="15"/>
      <c r="D179" s="15"/>
      <c r="E179" s="15"/>
      <c r="F179" s="15"/>
      <c r="G179" s="15"/>
      <c r="H179" s="15"/>
      <c r="I179" s="15"/>
      <c r="J179" s="16" t="s">
        <v>128</v>
      </c>
      <c r="K179" s="43">
        <f>K10+K98</f>
        <v>608723.3000000002</v>
      </c>
      <c r="L179" s="43">
        <f>L10+L98</f>
        <v>532239</v>
      </c>
      <c r="M179" s="43">
        <f>M10+M98</f>
        <v>554673.2999999999</v>
      </c>
      <c r="N179" s="26"/>
      <c r="O179" s="26"/>
      <c r="P179" s="26"/>
      <c r="Q179" s="26"/>
      <c r="R179" s="26"/>
      <c r="S179" s="26"/>
      <c r="T179" s="26"/>
      <c r="U179" s="26"/>
      <c r="V179" s="26"/>
      <c r="W179" s="27"/>
      <c r="X179" s="27"/>
      <c r="Y179" s="28"/>
      <c r="Z179" s="28"/>
      <c r="AA179" s="28"/>
      <c r="AB179" s="28"/>
      <c r="AC179" s="28"/>
      <c r="AD179" s="28"/>
      <c r="AE179" s="28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</row>
    <row r="180" ht="15.75">
      <c r="A180" s="35"/>
    </row>
    <row r="181" spans="1:10" ht="15.75">
      <c r="A181" s="53"/>
      <c r="B181" s="54"/>
      <c r="C181" s="54"/>
      <c r="D181" s="54"/>
      <c r="E181" s="54"/>
      <c r="F181" s="54"/>
      <c r="G181" s="54"/>
      <c r="H181" s="54"/>
      <c r="I181" s="54"/>
      <c r="J181" s="54"/>
    </row>
    <row r="182" spans="1:10" ht="15.75">
      <c r="A182" s="53"/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3" ht="40.5" customHeight="1">
      <c r="A183" s="70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</row>
    <row r="184" spans="1:13" ht="15.75">
      <c r="A184" s="53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ht="15.75">
      <c r="A185" s="35"/>
    </row>
  </sheetData>
  <sheetProtection/>
  <mergeCells count="18">
    <mergeCell ref="B7:B8"/>
    <mergeCell ref="A183:M183"/>
    <mergeCell ref="A181:J181"/>
    <mergeCell ref="A182:J182"/>
    <mergeCell ref="J6:J8"/>
    <mergeCell ref="M7:M8"/>
    <mergeCell ref="B6:I6"/>
    <mergeCell ref="L7:L8"/>
    <mergeCell ref="L1:M1"/>
    <mergeCell ref="A184:M184"/>
    <mergeCell ref="A3:M3"/>
    <mergeCell ref="K7:K8"/>
    <mergeCell ref="K6:M6"/>
    <mergeCell ref="A6:A8"/>
    <mergeCell ref="A4:V4"/>
    <mergeCell ref="C7:G7"/>
    <mergeCell ref="H7:I7"/>
    <mergeCell ref="J2:M2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58" r:id="rId1"/>
  <rowBreaks count="5" manualBreakCount="5">
    <brk id="41" max="12" man="1"/>
    <brk id="81" max="12" man="1"/>
    <brk id="109" max="12" man="1"/>
    <brk id="141" max="12" man="1"/>
    <brk id="1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2021-03-31T02:35:39Z</cp:lastPrinted>
  <dcterms:created xsi:type="dcterms:W3CDTF">2012-10-11T11:27:54Z</dcterms:created>
  <dcterms:modified xsi:type="dcterms:W3CDTF">2021-03-31T02:35:43Z</dcterms:modified>
  <cp:category/>
  <cp:version/>
  <cp:contentType/>
  <cp:contentStatus/>
</cp:coreProperties>
</file>